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8460" windowHeight="6135" activeTab="0"/>
  </bookViews>
  <sheets>
    <sheet name="показ 2017" sheetId="1" r:id="rId1"/>
  </sheets>
  <definedNames>
    <definedName name="_xlnm.Print_Titles" localSheetId="0">'показ 2017'!$3:$4</definedName>
  </definedNames>
  <calcPr fullCalcOnLoad="1"/>
</workbook>
</file>

<file path=xl/sharedStrings.xml><?xml version="1.0" encoding="utf-8"?>
<sst xmlns="http://schemas.openxmlformats.org/spreadsheetml/2006/main" count="164" uniqueCount="95">
  <si>
    <t>%</t>
  </si>
  <si>
    <t>+, -</t>
  </si>
  <si>
    <t>х</t>
  </si>
  <si>
    <t>Посевные площади</t>
  </si>
  <si>
    <t>Всего посевов</t>
  </si>
  <si>
    <t>ц/га</t>
  </si>
  <si>
    <t>Наименование показателей</t>
  </si>
  <si>
    <t>Основные показатели</t>
  </si>
  <si>
    <t>руб.</t>
  </si>
  <si>
    <t>Свиней</t>
  </si>
  <si>
    <t>кг</t>
  </si>
  <si>
    <t>Среднесуточные привесы:</t>
  </si>
  <si>
    <t>Крупного рогатого скота</t>
  </si>
  <si>
    <t>Яйценоскость кур-несушек</t>
  </si>
  <si>
    <t>млн.руб.</t>
  </si>
  <si>
    <t>Заготовка кормов</t>
  </si>
  <si>
    <t>га</t>
  </si>
  <si>
    <t>тыс.га</t>
  </si>
  <si>
    <t>Производство продукции растениеводства</t>
  </si>
  <si>
    <t>тыс.тонн</t>
  </si>
  <si>
    <t>Картофель</t>
  </si>
  <si>
    <t>Урожайность сельскохозяйственных культур</t>
  </si>
  <si>
    <t>картофеля</t>
  </si>
  <si>
    <t>овощей открытого грунта</t>
  </si>
  <si>
    <t>Сено</t>
  </si>
  <si>
    <t>Сенаж</t>
  </si>
  <si>
    <t>Силос</t>
  </si>
  <si>
    <t>Заготовлено грубых и сочных кормов в расчете на условную голову скота</t>
  </si>
  <si>
    <t>Поголовье скота и птицы на конец года</t>
  </si>
  <si>
    <t>Крупный рогатый скот – всего</t>
  </si>
  <si>
    <t>Свиньи</t>
  </si>
  <si>
    <t>Птица</t>
  </si>
  <si>
    <t>в т.ч. коровы</t>
  </si>
  <si>
    <t>Производство продукции животноводства</t>
  </si>
  <si>
    <t>Выращено скота и птицы в живой массе - всего</t>
  </si>
  <si>
    <t>Яйца</t>
  </si>
  <si>
    <t>Продуктивность скота и птицы</t>
  </si>
  <si>
    <t>Надоено молока в расчете на 1 корову молочного стада</t>
  </si>
  <si>
    <t xml:space="preserve">     крупного рогатого скота</t>
  </si>
  <si>
    <t xml:space="preserve">    свиней</t>
  </si>
  <si>
    <t>Поступление приплода молодняка</t>
  </si>
  <si>
    <t>Телят - всего</t>
  </si>
  <si>
    <t xml:space="preserve">  в расчете на 100 коров</t>
  </si>
  <si>
    <t>Поросят - всего</t>
  </si>
  <si>
    <t>гр.</t>
  </si>
  <si>
    <t>шт.</t>
  </si>
  <si>
    <t>тыс.гол.</t>
  </si>
  <si>
    <t>гол.</t>
  </si>
  <si>
    <t>Среднегодовая численность работников – всего</t>
  </si>
  <si>
    <t>тыс.чел.</t>
  </si>
  <si>
    <t>Рентабельность (с учетом субсидий из бюджетов всех уровней)</t>
  </si>
  <si>
    <t>Себестоимость, цена реализации, рентабельность основных видов сельскохозяйственной продукции</t>
  </si>
  <si>
    <t xml:space="preserve">              цена реализации 1 тонны </t>
  </si>
  <si>
    <t xml:space="preserve">              рентабельность</t>
  </si>
  <si>
    <t xml:space="preserve">              цена реализации 1000 штук</t>
  </si>
  <si>
    <t xml:space="preserve">Среднемесячная заработная плата работников </t>
  </si>
  <si>
    <t xml:space="preserve">Растениеводство </t>
  </si>
  <si>
    <t xml:space="preserve">Животноводство </t>
  </si>
  <si>
    <t>Ед.                 изм.</t>
  </si>
  <si>
    <t>Прибыль (убыток -) до налогообложения</t>
  </si>
  <si>
    <t>Зерно: себестоимость 1 тонны</t>
  </si>
  <si>
    <t>Картофель: себестоимость 1 тонны</t>
  </si>
  <si>
    <t>Овощи: себестоимость 1 тонны</t>
  </si>
  <si>
    <t>КРС в живой массе: себестоимость 1 тонны</t>
  </si>
  <si>
    <t>Свиньи в живой массе: себестоимость 1 тонны</t>
  </si>
  <si>
    <t>Яйца: себестоимость 1000 штук</t>
  </si>
  <si>
    <t>Продано населению и крестьянским (фермерским) хозяйствам</t>
  </si>
  <si>
    <t>млн.шт.</t>
  </si>
  <si>
    <t>Овощи - всего</t>
  </si>
  <si>
    <t>в том числе:</t>
  </si>
  <si>
    <t>Зерновые и зернобобовые культуры</t>
  </si>
  <si>
    <t>Овощи</t>
  </si>
  <si>
    <t>Кормовые культуры</t>
  </si>
  <si>
    <t>Выручка – всего</t>
  </si>
  <si>
    <t>тыс. руб.</t>
  </si>
  <si>
    <t xml:space="preserve">Молоко </t>
  </si>
  <si>
    <t>Зерно (в массе после доработки)</t>
  </si>
  <si>
    <t xml:space="preserve">   в расчете на 100 основных свиноматок </t>
  </si>
  <si>
    <t>Солома на кормовые цели</t>
  </si>
  <si>
    <t>ц к.ед.</t>
  </si>
  <si>
    <t>2017           год</t>
  </si>
  <si>
    <t>в том числе от реализации сельскохозяйственной продукции</t>
  </si>
  <si>
    <t>от реализации продукции растениеводства</t>
  </si>
  <si>
    <t xml:space="preserve">          от реализации продукции животноводства</t>
  </si>
  <si>
    <t>Производительность труда (выручка на 1 работника)</t>
  </si>
  <si>
    <t>2018          год</t>
  </si>
  <si>
    <t xml:space="preserve">2018 год  к  2017 году </t>
  </si>
  <si>
    <t>Молоко коровье: себестоимость 1 тонны</t>
  </si>
  <si>
    <t xml:space="preserve">зерновых и зернобобовых культур в массе после доработки (с гектара убранной площади) </t>
  </si>
  <si>
    <t>производственно-финансовой деятельности сельскохозяйственных организаций министерства сельского хозяйства и продовольствия Кировской области в 2017 - 2018 годах</t>
  </si>
  <si>
    <t>Экономические показатели *</t>
  </si>
  <si>
    <t>* По данным сводной годовой бухгалтерской отчетности</t>
  </si>
  <si>
    <t>Число сельскохозяйственных организаций, включенных в сводный годовой отчет*</t>
  </si>
  <si>
    <t>Площадь сельскохозяйственных угодий*</t>
  </si>
  <si>
    <t>в т.ч. пашни*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</si>
</sst>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"/>
    <numFmt numFmtId="172" formatCode="0.000000"/>
    <numFmt numFmtId="173" formatCode="0.000000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0"/>
      <name val="Arial Cyr"/>
      <family val="0"/>
    </font>
    <font>
      <sz val="10"/>
      <name val="Times New Roman Cyr"/>
      <family val="1"/>
    </font>
    <font>
      <sz val="9.5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168" fontId="1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" fontId="1" fillId="0" borderId="11" xfId="0" applyNumberFormat="1" applyFont="1" applyBorder="1" applyAlignment="1">
      <alignment horizontal="center" wrapText="1"/>
    </xf>
    <xf numFmtId="168" fontId="1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 wrapText="1"/>
    </xf>
    <xf numFmtId="17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168" fontId="7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68" fontId="1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wrapText="1"/>
    </xf>
    <xf numFmtId="168" fontId="1" fillId="0" borderId="12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:A4"/>
    </sheetView>
  </sheetViews>
  <sheetFormatPr defaultColWidth="9.00390625" defaultRowHeight="12.75"/>
  <cols>
    <col min="1" max="1" width="40.75390625" style="0" customWidth="1"/>
    <col min="2" max="2" width="8.875" style="0" customWidth="1"/>
    <col min="3" max="3" width="10.25390625" style="0" customWidth="1"/>
    <col min="4" max="4" width="10.125" style="0" customWidth="1"/>
    <col min="5" max="6" width="10.25390625" style="0" customWidth="1"/>
  </cols>
  <sheetData>
    <row r="1" spans="1:6" ht="18">
      <c r="A1" s="54" t="s">
        <v>7</v>
      </c>
      <c r="B1" s="55"/>
      <c r="C1" s="55"/>
      <c r="D1" s="55"/>
      <c r="E1" s="55"/>
      <c r="F1" s="56"/>
    </row>
    <row r="2" spans="1:6" ht="39" customHeight="1">
      <c r="A2" s="57" t="s">
        <v>89</v>
      </c>
      <c r="B2" s="58"/>
      <c r="C2" s="58"/>
      <c r="D2" s="58"/>
      <c r="E2" s="58"/>
      <c r="F2" s="59"/>
    </row>
    <row r="3" spans="1:7" ht="21.75" customHeight="1">
      <c r="A3" s="60" t="s">
        <v>6</v>
      </c>
      <c r="B3" s="47" t="s">
        <v>58</v>
      </c>
      <c r="C3" s="47" t="s">
        <v>80</v>
      </c>
      <c r="D3" s="47" t="s">
        <v>85</v>
      </c>
      <c r="E3" s="47" t="s">
        <v>86</v>
      </c>
      <c r="F3" s="48"/>
      <c r="G3" s="1"/>
    </row>
    <row r="4" spans="1:7" ht="20.25" customHeight="1">
      <c r="A4" s="60"/>
      <c r="B4" s="47"/>
      <c r="C4" s="47"/>
      <c r="D4" s="47"/>
      <c r="E4" s="2" t="s">
        <v>1</v>
      </c>
      <c r="F4" s="2" t="s">
        <v>0</v>
      </c>
      <c r="G4" s="1"/>
    </row>
    <row r="5" spans="1:7" ht="27" customHeight="1">
      <c r="A5" s="11" t="s">
        <v>92</v>
      </c>
      <c r="B5" s="13"/>
      <c r="C5" s="13">
        <v>279</v>
      </c>
      <c r="D5" s="13">
        <v>266</v>
      </c>
      <c r="E5" s="13">
        <f>D5-C5</f>
        <v>-13</v>
      </c>
      <c r="F5" s="14">
        <f>D5/C5*100</f>
        <v>95.3405017921147</v>
      </c>
      <c r="G5" s="1"/>
    </row>
    <row r="6" spans="1:7" ht="15.75" customHeight="1">
      <c r="A6" s="51" t="s">
        <v>56</v>
      </c>
      <c r="B6" s="52"/>
      <c r="C6" s="52"/>
      <c r="D6" s="52"/>
      <c r="E6" s="52"/>
      <c r="F6" s="53"/>
      <c r="G6" s="1"/>
    </row>
    <row r="7" spans="1:7" ht="13.5" customHeight="1">
      <c r="A7" s="11" t="s">
        <v>93</v>
      </c>
      <c r="B7" s="13" t="s">
        <v>17</v>
      </c>
      <c r="C7" s="18">
        <v>1037.2</v>
      </c>
      <c r="D7" s="18">
        <v>1009</v>
      </c>
      <c r="E7" s="13">
        <f aca="true" t="shared" si="0" ref="E7:E55">D7-C7</f>
        <v>-28.200000000000045</v>
      </c>
      <c r="F7" s="14">
        <f>D7/C7*100</f>
        <v>97.28114153490165</v>
      </c>
      <c r="G7" s="1"/>
    </row>
    <row r="8" spans="1:7" ht="13.5" customHeight="1">
      <c r="A8" s="11" t="s">
        <v>94</v>
      </c>
      <c r="B8" s="13" t="s">
        <v>17</v>
      </c>
      <c r="C8" s="18">
        <v>909.232</v>
      </c>
      <c r="D8" s="18">
        <v>894.4</v>
      </c>
      <c r="E8" s="15">
        <f t="shared" si="0"/>
        <v>-14.831999999999994</v>
      </c>
      <c r="F8" s="14">
        <f>D8/C8*100</f>
        <v>98.36873317261161</v>
      </c>
      <c r="G8" s="1"/>
    </row>
    <row r="9" spans="1:7" ht="14.25" customHeight="1">
      <c r="A9" s="11"/>
      <c r="B9" s="13"/>
      <c r="C9" s="18"/>
      <c r="D9" s="18"/>
      <c r="E9" s="15"/>
      <c r="F9" s="15"/>
      <c r="G9" s="1"/>
    </row>
    <row r="10" spans="1:7" ht="13.5" customHeight="1">
      <c r="A10" s="12" t="s">
        <v>3</v>
      </c>
      <c r="B10" s="13"/>
      <c r="C10" s="16"/>
      <c r="D10" s="16"/>
      <c r="E10" s="13"/>
      <c r="F10" s="14"/>
      <c r="G10" s="1"/>
    </row>
    <row r="11" spans="1:7" ht="13.5" customHeight="1">
      <c r="A11" s="11" t="s">
        <v>4</v>
      </c>
      <c r="B11" s="13" t="s">
        <v>17</v>
      </c>
      <c r="C11" s="18">
        <v>785.968</v>
      </c>
      <c r="D11" s="18">
        <v>770.658</v>
      </c>
      <c r="E11" s="15">
        <f t="shared" si="0"/>
        <v>-15.309999999999945</v>
      </c>
      <c r="F11" s="14">
        <f aca="true" t="shared" si="1" ref="F11:F16">D11/C11*100</f>
        <v>98.05208354538608</v>
      </c>
      <c r="G11" s="1"/>
    </row>
    <row r="12" spans="1:7" ht="13.5" customHeight="1">
      <c r="A12" s="11" t="s">
        <v>69</v>
      </c>
      <c r="B12" s="13"/>
      <c r="C12" s="18"/>
      <c r="D12" s="18"/>
      <c r="E12" s="13"/>
      <c r="F12" s="14"/>
      <c r="G12" s="1"/>
    </row>
    <row r="13" spans="1:7" ht="13.5" customHeight="1">
      <c r="A13" s="11" t="s">
        <v>70</v>
      </c>
      <c r="B13" s="13" t="s">
        <v>17</v>
      </c>
      <c r="C13" s="18">
        <v>310.048</v>
      </c>
      <c r="D13" s="18">
        <v>282.872</v>
      </c>
      <c r="E13" s="15">
        <f t="shared" si="0"/>
        <v>-27.175999999999988</v>
      </c>
      <c r="F13" s="14">
        <f t="shared" si="1"/>
        <v>91.2349055630096</v>
      </c>
      <c r="G13" s="1"/>
    </row>
    <row r="14" spans="1:7" ht="13.5" customHeight="1">
      <c r="A14" s="11" t="s">
        <v>20</v>
      </c>
      <c r="B14" s="13" t="s">
        <v>16</v>
      </c>
      <c r="C14" s="16">
        <v>1307</v>
      </c>
      <c r="D14" s="16">
        <v>1344</v>
      </c>
      <c r="E14" s="13">
        <f t="shared" si="0"/>
        <v>37</v>
      </c>
      <c r="F14" s="14">
        <f t="shared" si="1"/>
        <v>102.83091048201989</v>
      </c>
      <c r="G14" s="1"/>
    </row>
    <row r="15" spans="1:7" ht="13.5" customHeight="1">
      <c r="A15" s="11" t="s">
        <v>71</v>
      </c>
      <c r="B15" s="13" t="s">
        <v>16</v>
      </c>
      <c r="C15" s="16">
        <v>201</v>
      </c>
      <c r="D15" s="46">
        <v>210</v>
      </c>
      <c r="E15" s="13">
        <f t="shared" si="0"/>
        <v>9</v>
      </c>
      <c r="F15" s="14">
        <f t="shared" si="1"/>
        <v>104.4776119402985</v>
      </c>
      <c r="G15" s="1"/>
    </row>
    <row r="16" spans="1:7" ht="13.5" customHeight="1">
      <c r="A16" s="11" t="s">
        <v>72</v>
      </c>
      <c r="B16" s="13" t="s">
        <v>17</v>
      </c>
      <c r="C16" s="18">
        <v>475.489</v>
      </c>
      <c r="D16" s="18">
        <v>468.562</v>
      </c>
      <c r="E16" s="15">
        <f t="shared" si="0"/>
        <v>-6.926999999999964</v>
      </c>
      <c r="F16" s="14">
        <f t="shared" si="1"/>
        <v>98.54318396429781</v>
      </c>
      <c r="G16" s="1"/>
    </row>
    <row r="17" spans="1:7" ht="13.5" customHeight="1">
      <c r="A17" s="11"/>
      <c r="B17" s="13"/>
      <c r="C17" s="16"/>
      <c r="D17" s="18"/>
      <c r="E17" s="15"/>
      <c r="F17" s="14"/>
      <c r="G17" s="1"/>
    </row>
    <row r="18" spans="1:7" ht="13.5" customHeight="1">
      <c r="A18" s="12" t="s">
        <v>18</v>
      </c>
      <c r="B18" s="13"/>
      <c r="C18" s="16"/>
      <c r="D18" s="16"/>
      <c r="E18" s="13"/>
      <c r="F18" s="14"/>
      <c r="G18" s="1"/>
    </row>
    <row r="19" spans="1:7" ht="13.5" customHeight="1">
      <c r="A19" s="11" t="s">
        <v>76</v>
      </c>
      <c r="B19" s="13" t="s">
        <v>19</v>
      </c>
      <c r="C19" s="18">
        <v>527.8519</v>
      </c>
      <c r="D19" s="18">
        <v>544.4778</v>
      </c>
      <c r="E19" s="15">
        <f t="shared" si="0"/>
        <v>16.6259</v>
      </c>
      <c r="F19" s="14">
        <f>D19/C19*100</f>
        <v>103.14972817186032</v>
      </c>
      <c r="G19" s="1"/>
    </row>
    <row r="20" spans="1:7" ht="13.5" customHeight="1">
      <c r="A20" s="11" t="s">
        <v>20</v>
      </c>
      <c r="B20" s="13" t="s">
        <v>19</v>
      </c>
      <c r="C20" s="18">
        <v>25.7</v>
      </c>
      <c r="D20" s="18">
        <v>29.7652</v>
      </c>
      <c r="E20" s="15">
        <f t="shared" si="0"/>
        <v>4.065200000000001</v>
      </c>
      <c r="F20" s="14">
        <f>D20/C20*100</f>
        <v>115.81789883268483</v>
      </c>
      <c r="G20" s="1"/>
    </row>
    <row r="21" spans="1:7" ht="13.5" customHeight="1">
      <c r="A21" s="11" t="s">
        <v>68</v>
      </c>
      <c r="B21" s="13" t="s">
        <v>19</v>
      </c>
      <c r="C21" s="18">
        <v>4.944</v>
      </c>
      <c r="D21" s="18">
        <v>5.915</v>
      </c>
      <c r="E21" s="15">
        <f t="shared" si="0"/>
        <v>0.9710000000000001</v>
      </c>
      <c r="F21" s="14">
        <f>D21/C21*100</f>
        <v>119.63996763754045</v>
      </c>
      <c r="G21" s="1"/>
    </row>
    <row r="22" spans="1:7" ht="13.5" customHeight="1">
      <c r="A22" s="11"/>
      <c r="B22" s="13"/>
      <c r="C22" s="18"/>
      <c r="D22" s="18"/>
      <c r="E22" s="15"/>
      <c r="F22" s="17"/>
      <c r="G22" s="1"/>
    </row>
    <row r="23" spans="1:7" ht="13.5" customHeight="1">
      <c r="A23" s="12" t="s">
        <v>21</v>
      </c>
      <c r="B23" s="13"/>
      <c r="C23" s="16"/>
      <c r="D23" s="16"/>
      <c r="E23" s="13"/>
      <c r="F23" s="17"/>
      <c r="G23" s="1"/>
    </row>
    <row r="24" spans="1:6" ht="24.75" customHeight="1">
      <c r="A24" s="11" t="s">
        <v>88</v>
      </c>
      <c r="B24" s="13" t="s">
        <v>5</v>
      </c>
      <c r="C24" s="18">
        <v>19.1</v>
      </c>
      <c r="D24" s="18">
        <v>19.3</v>
      </c>
      <c r="E24" s="15">
        <f t="shared" si="0"/>
        <v>0.1999999999999993</v>
      </c>
      <c r="F24" s="17">
        <f>D24/C24*100</f>
        <v>101.04712041884815</v>
      </c>
    </row>
    <row r="25" spans="1:6" ht="13.5" customHeight="1">
      <c r="A25" s="11" t="s">
        <v>22</v>
      </c>
      <c r="B25" s="13" t="s">
        <v>5</v>
      </c>
      <c r="C25" s="18">
        <v>208.4</v>
      </c>
      <c r="D25" s="18">
        <v>229.7</v>
      </c>
      <c r="E25" s="15">
        <f t="shared" si="0"/>
        <v>21.299999999999983</v>
      </c>
      <c r="F25" s="17">
        <f>D25/C25*100</f>
        <v>110.22072936660268</v>
      </c>
    </row>
    <row r="26" spans="1:6" ht="13.5" customHeight="1">
      <c r="A26" s="11" t="s">
        <v>23</v>
      </c>
      <c r="B26" s="13" t="s">
        <v>5</v>
      </c>
      <c r="C26" s="16">
        <v>224.7</v>
      </c>
      <c r="D26" s="16">
        <v>254.5</v>
      </c>
      <c r="E26" s="15">
        <f t="shared" si="0"/>
        <v>29.80000000000001</v>
      </c>
      <c r="F26" s="17">
        <f>D26/C26*100</f>
        <v>113.26212728081887</v>
      </c>
    </row>
    <row r="27" spans="1:6" ht="13.5" customHeight="1">
      <c r="A27" s="11"/>
      <c r="B27" s="13"/>
      <c r="C27" s="16"/>
      <c r="D27" s="16"/>
      <c r="E27" s="15"/>
      <c r="F27" s="17"/>
    </row>
    <row r="28" spans="1:6" ht="13.5" customHeight="1">
      <c r="A28" s="12" t="s">
        <v>15</v>
      </c>
      <c r="B28" s="13"/>
      <c r="C28" s="18"/>
      <c r="D28" s="18"/>
      <c r="E28" s="13"/>
      <c r="F28" s="14"/>
    </row>
    <row r="29" spans="1:6" ht="13.5" customHeight="1">
      <c r="A29" s="11" t="s">
        <v>24</v>
      </c>
      <c r="B29" s="13" t="s">
        <v>19</v>
      </c>
      <c r="C29" s="16">
        <v>212.1</v>
      </c>
      <c r="D29" s="16">
        <v>199.4</v>
      </c>
      <c r="E29" s="13">
        <f t="shared" si="0"/>
        <v>-12.699999999999989</v>
      </c>
      <c r="F29" s="14">
        <f>D29/C29*100</f>
        <v>94.012258368694</v>
      </c>
    </row>
    <row r="30" spans="1:6" ht="13.5" customHeight="1">
      <c r="A30" s="11" t="s">
        <v>25</v>
      </c>
      <c r="B30" s="13" t="s">
        <v>19</v>
      </c>
      <c r="C30" s="18">
        <v>503.9</v>
      </c>
      <c r="D30" s="18">
        <v>470.7</v>
      </c>
      <c r="E30" s="13">
        <f t="shared" si="0"/>
        <v>-33.19999999999999</v>
      </c>
      <c r="F30" s="14">
        <f>D30/C30*100</f>
        <v>93.41139114903751</v>
      </c>
    </row>
    <row r="31" spans="1:6" ht="13.5" customHeight="1">
      <c r="A31" s="11" t="s">
        <v>78</v>
      </c>
      <c r="B31" s="13" t="s">
        <v>19</v>
      </c>
      <c r="C31" s="18">
        <v>41.1</v>
      </c>
      <c r="D31" s="18">
        <v>39.605</v>
      </c>
      <c r="E31" s="13">
        <f t="shared" si="0"/>
        <v>-1.4950000000000045</v>
      </c>
      <c r="F31" s="14">
        <f>D31/C31*100</f>
        <v>96.3625304136253</v>
      </c>
    </row>
    <row r="32" spans="1:6" ht="13.5" customHeight="1">
      <c r="A32" s="11" t="s">
        <v>26</v>
      </c>
      <c r="B32" s="13" t="s">
        <v>19</v>
      </c>
      <c r="C32" s="18">
        <v>1184.5</v>
      </c>
      <c r="D32" s="18">
        <v>1169.2</v>
      </c>
      <c r="E32" s="13">
        <f t="shared" si="0"/>
        <v>-15.299999999999955</v>
      </c>
      <c r="F32" s="14">
        <f>D32/C32*100</f>
        <v>98.70831574504011</v>
      </c>
    </row>
    <row r="33" spans="1:6" ht="24" customHeight="1">
      <c r="A33" s="11" t="s">
        <v>27</v>
      </c>
      <c r="B33" s="13" t="s">
        <v>79</v>
      </c>
      <c r="C33" s="18">
        <v>33.9</v>
      </c>
      <c r="D33" s="18">
        <v>32.9</v>
      </c>
      <c r="E33" s="15">
        <f t="shared" si="0"/>
        <v>-1</v>
      </c>
      <c r="F33" s="14">
        <f>D33/C33*100</f>
        <v>97.05014749262537</v>
      </c>
    </row>
    <row r="34" spans="1:6" ht="15" customHeight="1">
      <c r="A34" s="11"/>
      <c r="B34" s="13"/>
      <c r="C34" s="18"/>
      <c r="D34" s="18"/>
      <c r="E34" s="13"/>
      <c r="F34" s="14"/>
    </row>
    <row r="35" spans="1:6" ht="15.75" customHeight="1">
      <c r="A35" s="51" t="s">
        <v>57</v>
      </c>
      <c r="B35" s="52"/>
      <c r="C35" s="52"/>
      <c r="D35" s="52"/>
      <c r="E35" s="52"/>
      <c r="F35" s="53"/>
    </row>
    <row r="36" spans="1:6" ht="13.5" customHeight="1">
      <c r="A36" s="20" t="s">
        <v>28</v>
      </c>
      <c r="B36" s="21"/>
      <c r="C36" s="21"/>
      <c r="D36" s="22"/>
      <c r="E36" s="13"/>
      <c r="F36" s="14"/>
    </row>
    <row r="37" spans="1:6" ht="13.5" customHeight="1">
      <c r="A37" s="8" t="s">
        <v>29</v>
      </c>
      <c r="B37" s="21" t="s">
        <v>46</v>
      </c>
      <c r="C37" s="43">
        <v>215.9</v>
      </c>
      <c r="D37" s="43">
        <v>219.731</v>
      </c>
      <c r="E37" s="15">
        <f t="shared" si="0"/>
        <v>3.830999999999989</v>
      </c>
      <c r="F37" s="15">
        <f aca="true" t="shared" si="2" ref="F37:F89">D37/C37*100</f>
        <v>101.77443260768875</v>
      </c>
    </row>
    <row r="38" spans="1:6" ht="13.5" customHeight="1">
      <c r="A38" s="8" t="s">
        <v>32</v>
      </c>
      <c r="B38" s="21" t="s">
        <v>46</v>
      </c>
      <c r="C38" s="28">
        <v>86.96</v>
      </c>
      <c r="D38" s="28">
        <v>88.664</v>
      </c>
      <c r="E38" s="13">
        <f t="shared" si="0"/>
        <v>1.7040000000000077</v>
      </c>
      <c r="F38" s="15">
        <f t="shared" si="2"/>
        <v>101.95952161913524</v>
      </c>
    </row>
    <row r="39" spans="1:6" ht="13.5" customHeight="1">
      <c r="A39" s="8" t="s">
        <v>30</v>
      </c>
      <c r="B39" s="21" t="s">
        <v>46</v>
      </c>
      <c r="C39" s="32">
        <v>183.775</v>
      </c>
      <c r="D39" s="32">
        <v>176.226</v>
      </c>
      <c r="E39" s="15">
        <f t="shared" si="0"/>
        <v>-7.549000000000007</v>
      </c>
      <c r="F39" s="15">
        <f t="shared" si="2"/>
        <v>95.89225955652292</v>
      </c>
    </row>
    <row r="40" spans="1:6" ht="13.5" customHeight="1">
      <c r="A40" s="8" t="s">
        <v>31</v>
      </c>
      <c r="B40" s="21" t="s">
        <v>46</v>
      </c>
      <c r="C40" s="32">
        <v>1787.776</v>
      </c>
      <c r="D40" s="32">
        <v>1765.226</v>
      </c>
      <c r="E40" s="15">
        <f t="shared" si="0"/>
        <v>-22.549999999999955</v>
      </c>
      <c r="F40" s="15">
        <f t="shared" si="2"/>
        <v>98.73865629698575</v>
      </c>
    </row>
    <row r="41" spans="1:6" ht="13.5" customHeight="1">
      <c r="A41" s="22"/>
      <c r="B41" s="22"/>
      <c r="C41" s="33"/>
      <c r="D41" s="33"/>
      <c r="E41" s="13"/>
      <c r="F41" s="14"/>
    </row>
    <row r="42" spans="1:6" ht="13.5" customHeight="1">
      <c r="A42" s="20" t="s">
        <v>33</v>
      </c>
      <c r="B42" s="23"/>
      <c r="C42" s="34"/>
      <c r="D42" s="34"/>
      <c r="E42" s="13"/>
      <c r="F42" s="14"/>
    </row>
    <row r="43" spans="1:6" ht="13.5" customHeight="1">
      <c r="A43" s="9" t="s">
        <v>34</v>
      </c>
      <c r="B43" s="24" t="s">
        <v>19</v>
      </c>
      <c r="C43" s="35">
        <v>71.895</v>
      </c>
      <c r="D43" s="35">
        <v>74.97</v>
      </c>
      <c r="E43" s="15">
        <f t="shared" si="0"/>
        <v>3.075000000000003</v>
      </c>
      <c r="F43" s="14">
        <f t="shared" si="2"/>
        <v>104.27707072814523</v>
      </c>
    </row>
    <row r="44" spans="1:6" ht="13.5" customHeight="1">
      <c r="A44" s="9" t="s">
        <v>75</v>
      </c>
      <c r="B44" s="24" t="s">
        <v>19</v>
      </c>
      <c r="C44" s="35">
        <v>595.845</v>
      </c>
      <c r="D44" s="35">
        <v>620.105</v>
      </c>
      <c r="E44" s="15">
        <f t="shared" si="0"/>
        <v>24.25999999999999</v>
      </c>
      <c r="F44" s="14">
        <f t="shared" si="2"/>
        <v>104.0715286693687</v>
      </c>
    </row>
    <row r="45" spans="1:6" ht="13.5" customHeight="1">
      <c r="A45" s="9" t="s">
        <v>35</v>
      </c>
      <c r="B45" s="24" t="s">
        <v>67</v>
      </c>
      <c r="C45" s="35">
        <v>438.892</v>
      </c>
      <c r="D45" s="35">
        <v>451.318</v>
      </c>
      <c r="E45" s="13">
        <f t="shared" si="0"/>
        <v>12.425999999999988</v>
      </c>
      <c r="F45" s="14">
        <f t="shared" si="2"/>
        <v>102.83122043691841</v>
      </c>
    </row>
    <row r="46" spans="1:6" ht="13.5" customHeight="1">
      <c r="A46" s="9"/>
      <c r="B46" s="24"/>
      <c r="C46" s="35"/>
      <c r="D46" s="35"/>
      <c r="E46" s="13"/>
      <c r="F46" s="14"/>
    </row>
    <row r="47" spans="1:6" ht="13.5" customHeight="1">
      <c r="A47" s="20" t="s">
        <v>36</v>
      </c>
      <c r="B47" s="24"/>
      <c r="C47" s="29"/>
      <c r="D47" s="29"/>
      <c r="E47" s="13"/>
      <c r="F47" s="14"/>
    </row>
    <row r="48" spans="1:6" ht="25.5">
      <c r="A48" s="9" t="s">
        <v>37</v>
      </c>
      <c r="B48" s="24" t="s">
        <v>10</v>
      </c>
      <c r="C48" s="29">
        <v>7161</v>
      </c>
      <c r="D48" s="29">
        <v>7335</v>
      </c>
      <c r="E48" s="13">
        <f t="shared" si="0"/>
        <v>174</v>
      </c>
      <c r="F48" s="14">
        <f t="shared" si="2"/>
        <v>102.42982823627985</v>
      </c>
    </row>
    <row r="49" spans="1:6" ht="13.5" customHeight="1">
      <c r="A49" s="25" t="s">
        <v>11</v>
      </c>
      <c r="B49" s="24"/>
      <c r="C49" s="29"/>
      <c r="D49" s="29"/>
      <c r="E49" s="13"/>
      <c r="F49" s="14"/>
    </row>
    <row r="50" spans="1:6" ht="13.5" customHeight="1">
      <c r="A50" s="9" t="s">
        <v>38</v>
      </c>
      <c r="B50" s="24" t="s">
        <v>44</v>
      </c>
      <c r="C50" s="29">
        <v>628</v>
      </c>
      <c r="D50" s="29">
        <v>626</v>
      </c>
      <c r="E50" s="13">
        <f t="shared" si="0"/>
        <v>-2</v>
      </c>
      <c r="F50" s="14">
        <f t="shared" si="2"/>
        <v>99.68152866242038</v>
      </c>
    </row>
    <row r="51" spans="1:6" ht="13.5" customHeight="1">
      <c r="A51" s="9" t="s">
        <v>39</v>
      </c>
      <c r="B51" s="24" t="s">
        <v>44</v>
      </c>
      <c r="C51" s="29">
        <v>566</v>
      </c>
      <c r="D51" s="29">
        <v>588</v>
      </c>
      <c r="E51" s="13">
        <f t="shared" si="0"/>
        <v>22</v>
      </c>
      <c r="F51" s="14">
        <f t="shared" si="2"/>
        <v>103.886925795053</v>
      </c>
    </row>
    <row r="52" spans="1:6" ht="13.5" customHeight="1">
      <c r="A52" s="9" t="s">
        <v>13</v>
      </c>
      <c r="B52" s="24" t="s">
        <v>45</v>
      </c>
      <c r="C52" s="29">
        <v>334</v>
      </c>
      <c r="D52" s="29">
        <v>330</v>
      </c>
      <c r="E52" s="13">
        <f t="shared" si="0"/>
        <v>-4</v>
      </c>
      <c r="F52" s="14">
        <f t="shared" si="2"/>
        <v>98.80239520958084</v>
      </c>
    </row>
    <row r="53" spans="1:6" ht="13.5" customHeight="1">
      <c r="A53" s="19"/>
      <c r="B53" s="19"/>
      <c r="C53" s="36"/>
      <c r="D53" s="36"/>
      <c r="E53" s="13"/>
      <c r="F53" s="14"/>
    </row>
    <row r="54" spans="1:6" ht="13.5" customHeight="1">
      <c r="A54" s="20" t="s">
        <v>40</v>
      </c>
      <c r="B54" s="21"/>
      <c r="C54" s="36"/>
      <c r="D54" s="36"/>
      <c r="E54" s="13"/>
      <c r="F54" s="14"/>
    </row>
    <row r="55" spans="1:6" ht="13.5" customHeight="1">
      <c r="A55" s="8" t="s">
        <v>41</v>
      </c>
      <c r="B55" s="21" t="s">
        <v>46</v>
      </c>
      <c r="C55" s="30">
        <v>92.342</v>
      </c>
      <c r="D55" s="30">
        <v>95.13</v>
      </c>
      <c r="E55" s="15">
        <f t="shared" si="0"/>
        <v>2.7879999999999967</v>
      </c>
      <c r="F55" s="14">
        <f t="shared" si="2"/>
        <v>103.0192111931732</v>
      </c>
    </row>
    <row r="56" spans="1:6" ht="13.5" customHeight="1">
      <c r="A56" s="8" t="s">
        <v>42</v>
      </c>
      <c r="B56" s="21" t="s">
        <v>47</v>
      </c>
      <c r="C56" s="37">
        <v>80</v>
      </c>
      <c r="D56" s="37">
        <v>80</v>
      </c>
      <c r="E56" s="13"/>
      <c r="F56" s="14">
        <f t="shared" si="2"/>
        <v>100</v>
      </c>
    </row>
    <row r="57" spans="1:6" ht="13.5" customHeight="1">
      <c r="A57" s="8" t="s">
        <v>43</v>
      </c>
      <c r="B57" s="21" t="s">
        <v>46</v>
      </c>
      <c r="C57" s="30">
        <v>410.563</v>
      </c>
      <c r="D57" s="30">
        <v>405.045</v>
      </c>
      <c r="E57" s="15">
        <f aca="true" t="shared" si="3" ref="E57:E97">D57-C57</f>
        <v>-5.517999999999972</v>
      </c>
      <c r="F57" s="14">
        <f t="shared" si="2"/>
        <v>98.65599189405768</v>
      </c>
    </row>
    <row r="58" spans="1:6" ht="13.5" customHeight="1">
      <c r="A58" s="8" t="s">
        <v>77</v>
      </c>
      <c r="B58" s="21" t="s">
        <v>47</v>
      </c>
      <c r="C58" s="41">
        <v>3019</v>
      </c>
      <c r="D58" s="41">
        <v>3078</v>
      </c>
      <c r="E58" s="13">
        <f t="shared" si="3"/>
        <v>59</v>
      </c>
      <c r="F58" s="14">
        <f t="shared" si="2"/>
        <v>101.95428949983439</v>
      </c>
    </row>
    <row r="59" spans="1:6" ht="13.5" customHeight="1">
      <c r="A59" s="8"/>
      <c r="B59" s="21"/>
      <c r="C59" s="36"/>
      <c r="D59" s="36"/>
      <c r="E59" s="13"/>
      <c r="F59" s="14"/>
    </row>
    <row r="60" spans="1:6" ht="25.5">
      <c r="A60" s="20" t="s">
        <v>66</v>
      </c>
      <c r="B60" s="21"/>
      <c r="C60" s="36"/>
      <c r="D60" s="36"/>
      <c r="E60" s="13"/>
      <c r="F60" s="14"/>
    </row>
    <row r="61" spans="1:6" ht="13.5" customHeight="1">
      <c r="A61" s="8" t="s">
        <v>12</v>
      </c>
      <c r="B61" s="21" t="s">
        <v>46</v>
      </c>
      <c r="C61" s="30">
        <v>21.327</v>
      </c>
      <c r="D61" s="30">
        <v>18.31</v>
      </c>
      <c r="E61" s="15">
        <f t="shared" si="3"/>
        <v>-3.017000000000003</v>
      </c>
      <c r="F61" s="14">
        <f t="shared" si="2"/>
        <v>85.85361279129741</v>
      </c>
    </row>
    <row r="62" spans="1:6" ht="13.5" customHeight="1">
      <c r="A62" s="8" t="s">
        <v>9</v>
      </c>
      <c r="B62" s="21" t="s">
        <v>46</v>
      </c>
      <c r="C62" s="30">
        <v>3.157</v>
      </c>
      <c r="D62" s="30">
        <v>1.748</v>
      </c>
      <c r="E62" s="15">
        <f t="shared" si="3"/>
        <v>-1.409</v>
      </c>
      <c r="F62" s="14">
        <f t="shared" si="2"/>
        <v>55.36902122267976</v>
      </c>
    </row>
    <row r="63" spans="1:6" ht="12.75" customHeight="1">
      <c r="A63" s="8"/>
      <c r="B63" s="21"/>
      <c r="C63" s="37"/>
      <c r="D63" s="37"/>
      <c r="E63" s="13"/>
      <c r="F63" s="14"/>
    </row>
    <row r="64" spans="1:6" ht="15.75" customHeight="1">
      <c r="A64" s="51" t="s">
        <v>90</v>
      </c>
      <c r="B64" s="52"/>
      <c r="C64" s="52"/>
      <c r="D64" s="52"/>
      <c r="E64" s="52"/>
      <c r="F64" s="53"/>
    </row>
    <row r="65" spans="1:6" ht="14.25" customHeight="1">
      <c r="A65" s="26" t="s">
        <v>73</v>
      </c>
      <c r="B65" s="13" t="s">
        <v>14</v>
      </c>
      <c r="C65" s="18">
        <v>24864.082</v>
      </c>
      <c r="D65" s="18">
        <v>25713.1</v>
      </c>
      <c r="E65" s="15">
        <f t="shared" si="3"/>
        <v>849.018</v>
      </c>
      <c r="F65" s="14">
        <f t="shared" si="2"/>
        <v>103.41463642212891</v>
      </c>
    </row>
    <row r="66" spans="1:6" ht="26.25" customHeight="1">
      <c r="A66" s="26" t="s">
        <v>81</v>
      </c>
      <c r="B66" s="13" t="s">
        <v>14</v>
      </c>
      <c r="C66" s="18">
        <v>23420.845</v>
      </c>
      <c r="D66" s="18">
        <v>24015.719</v>
      </c>
      <c r="E66" s="15">
        <f t="shared" si="3"/>
        <v>594.8739999999998</v>
      </c>
      <c r="F66" s="14">
        <f t="shared" si="2"/>
        <v>102.53993397761694</v>
      </c>
    </row>
    <row r="67" spans="1:6" ht="13.5" customHeight="1">
      <c r="A67" s="42" t="s">
        <v>82</v>
      </c>
      <c r="B67" s="13" t="s">
        <v>14</v>
      </c>
      <c r="C67" s="18">
        <v>1568.838</v>
      </c>
      <c r="D67" s="18">
        <v>2059.365</v>
      </c>
      <c r="E67" s="15">
        <f t="shared" si="3"/>
        <v>490.5269999999998</v>
      </c>
      <c r="F67" s="14">
        <f t="shared" si="2"/>
        <v>131.26689945042125</v>
      </c>
    </row>
    <row r="68" spans="1:6" ht="13.5" customHeight="1">
      <c r="A68" s="42" t="s">
        <v>83</v>
      </c>
      <c r="B68" s="13" t="s">
        <v>14</v>
      </c>
      <c r="C68" s="18">
        <v>21298.742</v>
      </c>
      <c r="D68" s="18">
        <v>21436.405</v>
      </c>
      <c r="E68" s="15">
        <f t="shared" si="3"/>
        <v>137.66300000000047</v>
      </c>
      <c r="F68" s="14">
        <f t="shared" si="2"/>
        <v>100.64634333802438</v>
      </c>
    </row>
    <row r="69" spans="1:6" ht="13.5" customHeight="1">
      <c r="A69" s="9" t="s">
        <v>59</v>
      </c>
      <c r="B69" s="5" t="s">
        <v>14</v>
      </c>
      <c r="C69" s="31">
        <v>4104.084</v>
      </c>
      <c r="D69" s="31">
        <v>3656.5</v>
      </c>
      <c r="E69" s="15">
        <f t="shared" si="3"/>
        <v>-447.58399999999983</v>
      </c>
      <c r="F69" s="14">
        <f t="shared" si="2"/>
        <v>89.09418033354093</v>
      </c>
    </row>
    <row r="70" spans="1:6" ht="25.5">
      <c r="A70" s="26" t="s">
        <v>50</v>
      </c>
      <c r="B70" s="5" t="s">
        <v>0</v>
      </c>
      <c r="C70" s="31">
        <v>19.7</v>
      </c>
      <c r="D70" s="31">
        <v>16.2</v>
      </c>
      <c r="E70" s="13">
        <f t="shared" si="3"/>
        <v>-3.5</v>
      </c>
      <c r="F70" s="14" t="s">
        <v>2</v>
      </c>
    </row>
    <row r="71" spans="1:6" ht="12.75">
      <c r="A71" s="26"/>
      <c r="B71" s="5"/>
      <c r="C71" s="31"/>
      <c r="D71" s="31"/>
      <c r="E71" s="13"/>
      <c r="F71" s="14"/>
    </row>
    <row r="72" spans="1:6" ht="12.75">
      <c r="A72" s="11" t="s">
        <v>48</v>
      </c>
      <c r="B72" s="13" t="s">
        <v>49</v>
      </c>
      <c r="C72" s="45">
        <v>20.033</v>
      </c>
      <c r="D72" s="45">
        <v>18.977</v>
      </c>
      <c r="E72" s="13">
        <f>D72-C72</f>
        <v>-1.056000000000001</v>
      </c>
      <c r="F72" s="14">
        <f>D72/C72*100</f>
        <v>94.72869764887935</v>
      </c>
    </row>
    <row r="73" spans="1:6" ht="12.75">
      <c r="A73" s="11" t="s">
        <v>55</v>
      </c>
      <c r="B73" s="13" t="s">
        <v>8</v>
      </c>
      <c r="C73" s="16">
        <v>21554</v>
      </c>
      <c r="D73" s="16">
        <v>23629</v>
      </c>
      <c r="E73" s="13">
        <f>D73-C73</f>
        <v>2075</v>
      </c>
      <c r="F73" s="14">
        <f>D73/C73*100</f>
        <v>109.62698339055396</v>
      </c>
    </row>
    <row r="74" spans="1:6" ht="25.5">
      <c r="A74" s="25" t="s">
        <v>84</v>
      </c>
      <c r="B74" s="13" t="s">
        <v>74</v>
      </c>
      <c r="C74" s="40">
        <v>1241</v>
      </c>
      <c r="D74" s="40">
        <v>1355</v>
      </c>
      <c r="E74" s="13">
        <f>D74-C74</f>
        <v>114</v>
      </c>
      <c r="F74" s="14">
        <f>D74/C74*100</f>
        <v>109.18614020950845</v>
      </c>
    </row>
    <row r="75" spans="1:6" ht="12.75">
      <c r="A75" s="39"/>
      <c r="B75" s="13"/>
      <c r="C75" s="40"/>
      <c r="D75" s="40"/>
      <c r="E75" s="13"/>
      <c r="F75" s="14"/>
    </row>
    <row r="76" spans="1:6" ht="25.5" customHeight="1">
      <c r="A76" s="27" t="s">
        <v>51</v>
      </c>
      <c r="B76" s="19"/>
      <c r="C76" s="19"/>
      <c r="D76" s="19"/>
      <c r="E76" s="13"/>
      <c r="F76" s="14"/>
    </row>
    <row r="77" spans="1:6" ht="13.5" customHeight="1">
      <c r="A77" s="10" t="s">
        <v>60</v>
      </c>
      <c r="B77" s="7" t="s">
        <v>8</v>
      </c>
      <c r="C77" s="38">
        <v>6824</v>
      </c>
      <c r="D77" s="38">
        <v>7035</v>
      </c>
      <c r="E77" s="13">
        <f t="shared" si="3"/>
        <v>211</v>
      </c>
      <c r="F77" s="14">
        <f t="shared" si="2"/>
        <v>103.09202813599063</v>
      </c>
    </row>
    <row r="78" spans="1:6" ht="13.5" customHeight="1">
      <c r="A78" s="4" t="s">
        <v>52</v>
      </c>
      <c r="B78" s="3" t="s">
        <v>8</v>
      </c>
      <c r="C78" s="38">
        <v>6919</v>
      </c>
      <c r="D78" s="38">
        <v>6827</v>
      </c>
      <c r="E78" s="13">
        <f t="shared" si="3"/>
        <v>-92</v>
      </c>
      <c r="F78" s="14">
        <f t="shared" si="2"/>
        <v>98.67032808209278</v>
      </c>
    </row>
    <row r="79" spans="1:6" ht="13.5" customHeight="1">
      <c r="A79" s="4" t="s">
        <v>53</v>
      </c>
      <c r="B79" s="3" t="s">
        <v>0</v>
      </c>
      <c r="C79" s="38">
        <v>1.4</v>
      </c>
      <c r="D79" s="44">
        <v>-3</v>
      </c>
      <c r="E79" s="13">
        <f t="shared" si="3"/>
        <v>-4.4</v>
      </c>
      <c r="F79" s="14" t="s">
        <v>2</v>
      </c>
    </row>
    <row r="80" spans="1:6" ht="13.5" customHeight="1">
      <c r="A80" s="4" t="s">
        <v>61</v>
      </c>
      <c r="B80" s="3" t="s">
        <v>8</v>
      </c>
      <c r="C80" s="38">
        <v>8881</v>
      </c>
      <c r="D80" s="38">
        <v>7572</v>
      </c>
      <c r="E80" s="13">
        <f t="shared" si="3"/>
        <v>-1309</v>
      </c>
      <c r="F80" s="14">
        <f t="shared" si="2"/>
        <v>85.2606688435987</v>
      </c>
    </row>
    <row r="81" spans="1:6" ht="13.5" customHeight="1">
      <c r="A81" s="4" t="s">
        <v>52</v>
      </c>
      <c r="B81" s="6" t="s">
        <v>8</v>
      </c>
      <c r="C81" s="38">
        <v>9584</v>
      </c>
      <c r="D81" s="38">
        <v>10408</v>
      </c>
      <c r="E81" s="13">
        <f t="shared" si="3"/>
        <v>824</v>
      </c>
      <c r="F81" s="14">
        <f t="shared" si="2"/>
        <v>108.59766277128548</v>
      </c>
    </row>
    <row r="82" spans="1:6" ht="13.5" customHeight="1">
      <c r="A82" s="4" t="s">
        <v>53</v>
      </c>
      <c r="B82" s="3" t="s">
        <v>0</v>
      </c>
      <c r="C82" s="38">
        <v>7.9</v>
      </c>
      <c r="D82" s="38">
        <v>37.5</v>
      </c>
      <c r="E82" s="13">
        <f t="shared" si="3"/>
        <v>29.6</v>
      </c>
      <c r="F82" s="14" t="s">
        <v>2</v>
      </c>
    </row>
    <row r="83" spans="1:6" ht="13.5" customHeight="1">
      <c r="A83" s="10" t="s">
        <v>62</v>
      </c>
      <c r="B83" s="3" t="s">
        <v>8</v>
      </c>
      <c r="C83" s="38">
        <v>17950</v>
      </c>
      <c r="D83" s="38">
        <v>15512</v>
      </c>
      <c r="E83" s="13">
        <f t="shared" si="3"/>
        <v>-2438</v>
      </c>
      <c r="F83" s="14">
        <f t="shared" si="2"/>
        <v>86.41782729805014</v>
      </c>
    </row>
    <row r="84" spans="1:6" ht="13.5" customHeight="1">
      <c r="A84" s="4" t="s">
        <v>52</v>
      </c>
      <c r="B84" s="3" t="s">
        <v>8</v>
      </c>
      <c r="C84" s="38">
        <v>18306</v>
      </c>
      <c r="D84" s="38">
        <v>17142</v>
      </c>
      <c r="E84" s="13">
        <f t="shared" si="3"/>
        <v>-1164</v>
      </c>
      <c r="F84" s="14">
        <f t="shared" si="2"/>
        <v>93.64142903965913</v>
      </c>
    </row>
    <row r="85" spans="1:6" ht="13.5" customHeight="1">
      <c r="A85" s="4" t="s">
        <v>53</v>
      </c>
      <c r="B85" s="3" t="s">
        <v>0</v>
      </c>
      <c r="C85" s="44">
        <v>2</v>
      </c>
      <c r="D85" s="44">
        <v>10.5</v>
      </c>
      <c r="E85" s="13">
        <f t="shared" si="3"/>
        <v>8.5</v>
      </c>
      <c r="F85" s="14" t="s">
        <v>2</v>
      </c>
    </row>
    <row r="86" spans="1:6" ht="13.5" customHeight="1">
      <c r="A86" s="10" t="s">
        <v>87</v>
      </c>
      <c r="B86" s="3" t="s">
        <v>8</v>
      </c>
      <c r="C86" s="38">
        <v>17200</v>
      </c>
      <c r="D86" s="38">
        <v>17700</v>
      </c>
      <c r="E86" s="13">
        <f t="shared" si="3"/>
        <v>500</v>
      </c>
      <c r="F86" s="14">
        <f t="shared" si="2"/>
        <v>102.90697674418605</v>
      </c>
    </row>
    <row r="87" spans="1:6" ht="13.5" customHeight="1">
      <c r="A87" s="4" t="s">
        <v>52</v>
      </c>
      <c r="B87" s="3" t="s">
        <v>8</v>
      </c>
      <c r="C87" s="38">
        <v>24625</v>
      </c>
      <c r="D87" s="38">
        <v>22442</v>
      </c>
      <c r="E87" s="13">
        <f t="shared" si="3"/>
        <v>-2183</v>
      </c>
      <c r="F87" s="14">
        <f t="shared" si="2"/>
        <v>91.13502538071066</v>
      </c>
    </row>
    <row r="88" spans="1:6" ht="13.5" customHeight="1">
      <c r="A88" s="4" t="s">
        <v>53</v>
      </c>
      <c r="B88" s="3" t="s">
        <v>0</v>
      </c>
      <c r="C88" s="38">
        <v>43.2</v>
      </c>
      <c r="D88" s="38">
        <v>26.8</v>
      </c>
      <c r="E88" s="13">
        <f t="shared" si="3"/>
        <v>-16.400000000000002</v>
      </c>
      <c r="F88" s="14" t="s">
        <v>2</v>
      </c>
    </row>
    <row r="89" spans="1:6" ht="13.5" customHeight="1">
      <c r="A89" s="10" t="s">
        <v>63</v>
      </c>
      <c r="B89" s="3" t="s">
        <v>8</v>
      </c>
      <c r="C89" s="38">
        <v>135951</v>
      </c>
      <c r="D89" s="38">
        <v>137408</v>
      </c>
      <c r="E89" s="13">
        <f t="shared" si="3"/>
        <v>1457</v>
      </c>
      <c r="F89" s="14">
        <f t="shared" si="2"/>
        <v>101.07170966009814</v>
      </c>
    </row>
    <row r="90" spans="1:6" ht="13.5" customHeight="1">
      <c r="A90" s="4" t="s">
        <v>52</v>
      </c>
      <c r="B90" s="3" t="s">
        <v>8</v>
      </c>
      <c r="C90" s="38">
        <v>102382</v>
      </c>
      <c r="D90" s="38">
        <v>105503</v>
      </c>
      <c r="E90" s="13">
        <f t="shared" si="3"/>
        <v>3121</v>
      </c>
      <c r="F90" s="14">
        <f aca="true" t="shared" si="4" ref="F90:F96">D90/C90*100</f>
        <v>103.04838741184975</v>
      </c>
    </row>
    <row r="91" spans="1:6" ht="13.5" customHeight="1">
      <c r="A91" s="4" t="s">
        <v>53</v>
      </c>
      <c r="B91" s="3" t="s">
        <v>0</v>
      </c>
      <c r="C91" s="38">
        <v>-24.7</v>
      </c>
      <c r="D91" s="38">
        <v>-23.2</v>
      </c>
      <c r="E91" s="13">
        <f t="shared" si="3"/>
        <v>1.5</v>
      </c>
      <c r="F91" s="14" t="s">
        <v>2</v>
      </c>
    </row>
    <row r="92" spans="1:6" ht="13.5" customHeight="1">
      <c r="A92" s="4" t="s">
        <v>64</v>
      </c>
      <c r="B92" s="3" t="s">
        <v>8</v>
      </c>
      <c r="C92" s="38">
        <v>65994</v>
      </c>
      <c r="D92" s="38">
        <v>64973</v>
      </c>
      <c r="E92" s="13">
        <f t="shared" si="3"/>
        <v>-1021</v>
      </c>
      <c r="F92" s="14">
        <f t="shared" si="4"/>
        <v>98.45288965663545</v>
      </c>
    </row>
    <row r="93" spans="1:6" ht="13.5" customHeight="1">
      <c r="A93" s="4" t="s">
        <v>52</v>
      </c>
      <c r="B93" s="3" t="s">
        <v>8</v>
      </c>
      <c r="C93" s="38">
        <v>91068</v>
      </c>
      <c r="D93" s="38">
        <v>95948</v>
      </c>
      <c r="E93" s="13">
        <f t="shared" si="3"/>
        <v>4880</v>
      </c>
      <c r="F93" s="14">
        <f t="shared" si="4"/>
        <v>105.3586331093249</v>
      </c>
    </row>
    <row r="94" spans="1:6" ht="13.5" customHeight="1">
      <c r="A94" s="4" t="s">
        <v>53</v>
      </c>
      <c r="B94" s="3" t="s">
        <v>0</v>
      </c>
      <c r="C94" s="44">
        <v>38</v>
      </c>
      <c r="D94" s="44">
        <v>47.7</v>
      </c>
      <c r="E94" s="13">
        <f t="shared" si="3"/>
        <v>9.700000000000003</v>
      </c>
      <c r="F94" s="14" t="s">
        <v>2</v>
      </c>
    </row>
    <row r="95" spans="1:6" ht="13.5" customHeight="1">
      <c r="A95" s="10" t="s">
        <v>65</v>
      </c>
      <c r="B95" s="3" t="s">
        <v>8</v>
      </c>
      <c r="C95" s="38">
        <v>2693</v>
      </c>
      <c r="D95" s="38">
        <v>2753</v>
      </c>
      <c r="E95" s="13">
        <f t="shared" si="3"/>
        <v>60</v>
      </c>
      <c r="F95" s="14">
        <f t="shared" si="4"/>
        <v>102.22799851466766</v>
      </c>
    </row>
    <row r="96" spans="1:6" ht="13.5" customHeight="1">
      <c r="A96" s="4" t="s">
        <v>54</v>
      </c>
      <c r="B96" s="3" t="s">
        <v>8</v>
      </c>
      <c r="C96" s="38">
        <v>3003</v>
      </c>
      <c r="D96" s="38">
        <v>3469</v>
      </c>
      <c r="E96" s="13">
        <f t="shared" si="3"/>
        <v>466</v>
      </c>
      <c r="F96" s="14">
        <f t="shared" si="4"/>
        <v>115.51781551781552</v>
      </c>
    </row>
    <row r="97" spans="1:6" ht="13.5" customHeight="1">
      <c r="A97" s="4" t="s">
        <v>53</v>
      </c>
      <c r="B97" s="3" t="s">
        <v>0</v>
      </c>
      <c r="C97" s="38">
        <v>11.5</v>
      </c>
      <c r="D97" s="44">
        <v>26</v>
      </c>
      <c r="E97" s="13">
        <f t="shared" si="3"/>
        <v>14.5</v>
      </c>
      <c r="F97" s="14" t="s">
        <v>2</v>
      </c>
    </row>
    <row r="99" spans="1:2" ht="12.75">
      <c r="A99" s="49" t="s">
        <v>91</v>
      </c>
      <c r="B99" s="50"/>
    </row>
  </sheetData>
  <sheetProtection/>
  <mergeCells count="11">
    <mergeCell ref="D3:D4"/>
    <mergeCell ref="E3:F3"/>
    <mergeCell ref="A99:B99"/>
    <mergeCell ref="A6:F6"/>
    <mergeCell ref="A35:F35"/>
    <mergeCell ref="A64:F64"/>
    <mergeCell ref="A1:F1"/>
    <mergeCell ref="A2:F2"/>
    <mergeCell ref="A3:A4"/>
    <mergeCell ref="B3:B4"/>
    <mergeCell ref="C3:C4"/>
  </mergeCells>
  <printOptions/>
  <pageMargins left="0.7086614173228347" right="0.5118110236220472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1-33</dc:creator>
  <cp:keywords/>
  <dc:description/>
  <cp:lastModifiedBy>Svetlana</cp:lastModifiedBy>
  <cp:lastPrinted>2019-06-19T07:25:25Z</cp:lastPrinted>
  <dcterms:created xsi:type="dcterms:W3CDTF">2005-02-17T05:24:30Z</dcterms:created>
  <dcterms:modified xsi:type="dcterms:W3CDTF">2019-07-01T08:49:40Z</dcterms:modified>
  <cp:category/>
  <cp:version/>
  <cp:contentType/>
  <cp:contentStatus/>
</cp:coreProperties>
</file>