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45" windowWidth="8460" windowHeight="6135" activeTab="0"/>
  </bookViews>
  <sheets>
    <sheet name="показ 2017" sheetId="1" r:id="rId1"/>
  </sheets>
  <definedNames>
    <definedName name="_xlnm.Print_Titles" localSheetId="0">'показ 2017'!$5:$6</definedName>
  </definedNames>
  <calcPr fullCalcOnLoad="1"/>
</workbook>
</file>

<file path=xl/sharedStrings.xml><?xml version="1.0" encoding="utf-8"?>
<sst xmlns="http://schemas.openxmlformats.org/spreadsheetml/2006/main" count="190" uniqueCount="108">
  <si>
    <t>%</t>
  </si>
  <si>
    <t>+, -</t>
  </si>
  <si>
    <t>х</t>
  </si>
  <si>
    <t>в т.ч. пашни</t>
  </si>
  <si>
    <t>Посевные площади</t>
  </si>
  <si>
    <t>Всего посевов</t>
  </si>
  <si>
    <t>ц/га</t>
  </si>
  <si>
    <t>Наименование показателей</t>
  </si>
  <si>
    <t>Основные показатели</t>
  </si>
  <si>
    <t>Внесение органических удобрений</t>
  </si>
  <si>
    <t>Фосфоритование почв</t>
  </si>
  <si>
    <t>Известкование почв</t>
  </si>
  <si>
    <t>руб.</t>
  </si>
  <si>
    <t>Свиней</t>
  </si>
  <si>
    <t>кг</t>
  </si>
  <si>
    <t>Среднесуточные привесы:</t>
  </si>
  <si>
    <t>Крупного рогатого скота</t>
  </si>
  <si>
    <t>Яйценоскость кур-несушек</t>
  </si>
  <si>
    <t>млн.руб.</t>
  </si>
  <si>
    <t>Заготовка кормов</t>
  </si>
  <si>
    <t>га</t>
  </si>
  <si>
    <t>Площадь сельскохозяйственных угодий</t>
  </si>
  <si>
    <t>тыс.га</t>
  </si>
  <si>
    <t>Производство продукции растениеводства</t>
  </si>
  <si>
    <t>тыс.тонн</t>
  </si>
  <si>
    <t>в т.ч. овощи открытого грунта</t>
  </si>
  <si>
    <t>Зерно (в первоначальной массе)</t>
  </si>
  <si>
    <t>Картофель</t>
  </si>
  <si>
    <t>Урожайность сельскохозяйственных культур</t>
  </si>
  <si>
    <t xml:space="preserve">зерновых культур в первоначальной массе                                     (с гектара убранной площади) </t>
  </si>
  <si>
    <t>картофеля</t>
  </si>
  <si>
    <t>овощей открытого грунта</t>
  </si>
  <si>
    <t>Сено</t>
  </si>
  <si>
    <t>Сенаж</t>
  </si>
  <si>
    <t>Силос</t>
  </si>
  <si>
    <t>Заготовлено грубых и сочных кормов в расчете на условную голову скота</t>
  </si>
  <si>
    <t>Поголовье скота и птицы на конец года</t>
  </si>
  <si>
    <t>Крупный рогатый скот – всего</t>
  </si>
  <si>
    <t>Свиньи</t>
  </si>
  <si>
    <t>Птица</t>
  </si>
  <si>
    <t>в т.ч. коровы</t>
  </si>
  <si>
    <t>Производство продукции животноводства</t>
  </si>
  <si>
    <t>Выращено скота и птицы в живой массе - всего</t>
  </si>
  <si>
    <t>Яйца</t>
  </si>
  <si>
    <t>Продуктивность скота и птицы</t>
  </si>
  <si>
    <t>Надоено молока в расчете на 1 корову молочного стада</t>
  </si>
  <si>
    <t xml:space="preserve">     крупного рогатого скота</t>
  </si>
  <si>
    <t xml:space="preserve">    свиней</t>
  </si>
  <si>
    <t>Поступление приплода молодняка</t>
  </si>
  <si>
    <t>Телят - всего</t>
  </si>
  <si>
    <t xml:space="preserve">  в расчете на 100 коров</t>
  </si>
  <si>
    <t>Поросят - всего</t>
  </si>
  <si>
    <t>гр.</t>
  </si>
  <si>
    <t>шт.</t>
  </si>
  <si>
    <t>тыс.гол.</t>
  </si>
  <si>
    <t>гол.</t>
  </si>
  <si>
    <t>Среднегодовая численность работников – всего</t>
  </si>
  <si>
    <t>тыс.чел.</t>
  </si>
  <si>
    <t>Рентабельность (с учетом субсидий из бюджетов всех уровней)</t>
  </si>
  <si>
    <t>Себестоимость, цена реализации, рентабельность основных видов сельскохозяйственной продукции</t>
  </si>
  <si>
    <t xml:space="preserve">              цена реализации 1 тонны </t>
  </si>
  <si>
    <t xml:space="preserve">              рентабельность</t>
  </si>
  <si>
    <t xml:space="preserve">              цена реализации 1000 штук</t>
  </si>
  <si>
    <t xml:space="preserve">Среднемесячная заработная плата работников </t>
  </si>
  <si>
    <t>Число сельскохозяйственных организаций, включенных в сводный годовой отчет</t>
  </si>
  <si>
    <t xml:space="preserve">Растениеводство </t>
  </si>
  <si>
    <t xml:space="preserve">Животноводство </t>
  </si>
  <si>
    <t>Экономические показатели</t>
  </si>
  <si>
    <t>Ед.                 изм.</t>
  </si>
  <si>
    <t>Прибыль (убыток -) до налогообложения</t>
  </si>
  <si>
    <t>Зерно: себестоимость 1 тонны</t>
  </si>
  <si>
    <t>Картофель: себестоимость 1 тонны</t>
  </si>
  <si>
    <t>Овощи: себестоимость 1 тонны</t>
  </si>
  <si>
    <t>Молоко: себестоимость 1 тонны</t>
  </si>
  <si>
    <t>КРС в живой массе: себестоимость 1 тонны</t>
  </si>
  <si>
    <t>Свиньи в живой массе: себестоимость 1 тонны</t>
  </si>
  <si>
    <t>Яйца: себестоимость 1000 штук</t>
  </si>
  <si>
    <t>Внесение минеральных удобрений (действ. вещ.)</t>
  </si>
  <si>
    <t>Продано населению и крестьянским (фермерским) хозяйствам</t>
  </si>
  <si>
    <t xml:space="preserve">зерновых культур в первоначальной массе                          (с гектара посеянной площади) </t>
  </si>
  <si>
    <t>млн.шт.</t>
  </si>
  <si>
    <t>в т.ч. убранная площадь</t>
  </si>
  <si>
    <t xml:space="preserve">зерновых культур после доработки                                     (с гектара убранной площади) </t>
  </si>
  <si>
    <t>Овощи - всего</t>
  </si>
  <si>
    <t>в том числе:</t>
  </si>
  <si>
    <t>Зерновые и зернобобовые культуры</t>
  </si>
  <si>
    <t>Овощи</t>
  </si>
  <si>
    <t>Кормовые культуры</t>
  </si>
  <si>
    <t>Рапс (на зерно)</t>
  </si>
  <si>
    <t>Выручка – всего</t>
  </si>
  <si>
    <t>тыс. руб.</t>
  </si>
  <si>
    <t xml:space="preserve">Молоко </t>
  </si>
  <si>
    <t xml:space="preserve">(по данным годовой бухгалтерской отчетности) </t>
  </si>
  <si>
    <t>Зерно (в массе после доработки)</t>
  </si>
  <si>
    <t>2016           год</t>
  </si>
  <si>
    <t xml:space="preserve">   в расчете на 100 основных свиноматок </t>
  </si>
  <si>
    <t>Солома на кормовые цели</t>
  </si>
  <si>
    <t>ц к.ед.</t>
  </si>
  <si>
    <t>производственно-финансовой деятельности сельскохозяйственных организаций министерства сельского хозяйства и продовольствия Кировской области в 2016-2017 годах</t>
  </si>
  <si>
    <t>2017           год</t>
  </si>
  <si>
    <t xml:space="preserve">2017 год  к  2016 году </t>
  </si>
  <si>
    <t>на 1 гектар посева</t>
  </si>
  <si>
    <t>тонн</t>
  </si>
  <si>
    <t>Внесение удобрений, химическая мелиорация</t>
  </si>
  <si>
    <t>в том числе от реализации сельскохозяйственной продукции</t>
  </si>
  <si>
    <t>от реализации продукции растениеводства</t>
  </si>
  <si>
    <t xml:space="preserve">          от реализации продукции животноводства</t>
  </si>
  <si>
    <t>Производительность труда (выручка на 1 работника)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</si>
</sst>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0"/>
    <numFmt numFmtId="170" formatCode="0.000"/>
    <numFmt numFmtId="171" formatCode="0.00000"/>
    <numFmt numFmtId="172" formatCode="0.000000"/>
    <numFmt numFmtId="173" formatCode="0.0000000"/>
  </numFmts>
  <fonts count="44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4"/>
      <name val="Arial"/>
      <family val="2"/>
    </font>
    <font>
      <b/>
      <sz val="10"/>
      <name val="Arial Cyr"/>
      <family val="0"/>
    </font>
    <font>
      <sz val="10"/>
      <name val="Times New Roman Cyr"/>
      <family val="1"/>
    </font>
    <font>
      <sz val="9.5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 wrapText="1"/>
    </xf>
    <xf numFmtId="0" fontId="3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wrapText="1"/>
    </xf>
    <xf numFmtId="0" fontId="1" fillId="0" borderId="12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center" wrapText="1"/>
    </xf>
    <xf numFmtId="1" fontId="1" fillId="0" borderId="10" xfId="0" applyNumberFormat="1" applyFont="1" applyBorder="1" applyAlignment="1">
      <alignment horizontal="center" wrapText="1"/>
    </xf>
    <xf numFmtId="168" fontId="1" fillId="0" borderId="10" xfId="0" applyNumberFormat="1" applyFont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1" fontId="1" fillId="0" borderId="11" xfId="0" applyNumberFormat="1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168" fontId="1" fillId="0" borderId="10" xfId="0" applyNumberFormat="1" applyFont="1" applyFill="1" applyBorder="1" applyAlignment="1">
      <alignment horizontal="center" wrapText="1"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left" wrapText="1"/>
    </xf>
    <xf numFmtId="0" fontId="8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right" wrapText="1"/>
    </xf>
    <xf numFmtId="170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wrapText="1"/>
    </xf>
    <xf numFmtId="168" fontId="7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/>
    </xf>
    <xf numFmtId="168" fontId="6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168" fontId="1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168" fontId="1" fillId="0" borderId="10" xfId="0" applyNumberFormat="1" applyFont="1" applyFill="1" applyBorder="1" applyAlignment="1">
      <alignment horizontal="center" wrapText="1"/>
    </xf>
    <xf numFmtId="0" fontId="0" fillId="0" borderId="10" xfId="0" applyFill="1" applyBorder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center" vertical="center" wrapText="1"/>
    </xf>
    <xf numFmtId="1" fontId="7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right" wrapText="1"/>
    </xf>
    <xf numFmtId="0" fontId="3" fillId="0" borderId="10" xfId="0" applyFont="1" applyBorder="1" applyAlignment="1">
      <alignment horizontal="left" vertical="center" wrapText="1"/>
    </xf>
    <xf numFmtId="168" fontId="1" fillId="0" borderId="12" xfId="0" applyNumberFormat="1" applyFont="1" applyFill="1" applyBorder="1" applyAlignment="1">
      <alignment horizontal="center" vertical="center" wrapText="1"/>
    </xf>
    <xf numFmtId="168" fontId="1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170" fontId="1" fillId="0" borderId="10" xfId="0" applyNumberFormat="1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6"/>
  <sheetViews>
    <sheetView tabSelected="1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5" sqref="A5"/>
      <selection pane="bottomRight" activeCell="H19" sqref="H19"/>
    </sheetView>
  </sheetViews>
  <sheetFormatPr defaultColWidth="9.00390625" defaultRowHeight="12.75"/>
  <cols>
    <col min="1" max="1" width="40.75390625" style="0" customWidth="1"/>
    <col min="2" max="2" width="8.875" style="0" customWidth="1"/>
    <col min="3" max="3" width="10.25390625" style="0" customWidth="1"/>
    <col min="4" max="4" width="10.125" style="0" customWidth="1"/>
    <col min="5" max="6" width="10.25390625" style="0" customWidth="1"/>
  </cols>
  <sheetData>
    <row r="1" spans="1:6" ht="18">
      <c r="A1" s="59" t="s">
        <v>8</v>
      </c>
      <c r="B1" s="60"/>
      <c r="C1" s="60"/>
      <c r="D1" s="60"/>
      <c r="E1" s="60"/>
      <c r="F1" s="61"/>
    </row>
    <row r="2" spans="1:6" ht="39" customHeight="1">
      <c r="A2" s="62" t="s">
        <v>98</v>
      </c>
      <c r="B2" s="63"/>
      <c r="C2" s="63"/>
      <c r="D2" s="63"/>
      <c r="E2" s="63"/>
      <c r="F2" s="64"/>
    </row>
    <row r="3" spans="1:6" ht="21" customHeight="1">
      <c r="A3" s="55" t="s">
        <v>92</v>
      </c>
      <c r="B3" s="55"/>
      <c r="C3" s="55"/>
      <c r="D3" s="55"/>
      <c r="E3" s="55"/>
      <c r="F3" s="55"/>
    </row>
    <row r="4" spans="1:6" ht="15.75" customHeight="1">
      <c r="A4" s="46"/>
      <c r="B4" s="46"/>
      <c r="C4" s="46"/>
      <c r="D4" s="46"/>
      <c r="E4" s="46"/>
      <c r="F4" s="46"/>
    </row>
    <row r="5" spans="1:7" ht="21.75" customHeight="1">
      <c r="A5" s="65" t="s">
        <v>7</v>
      </c>
      <c r="B5" s="53" t="s">
        <v>68</v>
      </c>
      <c r="C5" s="53" t="s">
        <v>94</v>
      </c>
      <c r="D5" s="53" t="s">
        <v>99</v>
      </c>
      <c r="E5" s="53" t="s">
        <v>100</v>
      </c>
      <c r="F5" s="54"/>
      <c r="G5" s="1"/>
    </row>
    <row r="6" spans="1:7" ht="20.25" customHeight="1">
      <c r="A6" s="65"/>
      <c r="B6" s="53"/>
      <c r="C6" s="53"/>
      <c r="D6" s="53"/>
      <c r="E6" s="3" t="s">
        <v>1</v>
      </c>
      <c r="F6" s="3" t="s">
        <v>0</v>
      </c>
      <c r="G6" s="1"/>
    </row>
    <row r="7" spans="1:7" ht="27" customHeight="1">
      <c r="A7" s="12" t="s">
        <v>64</v>
      </c>
      <c r="B7" s="14"/>
      <c r="C7" s="14">
        <v>296</v>
      </c>
      <c r="D7" s="14">
        <v>279</v>
      </c>
      <c r="E7" s="14">
        <f>D7-C7</f>
        <v>-17</v>
      </c>
      <c r="F7" s="15">
        <f>D7/C7*100</f>
        <v>94.25675675675676</v>
      </c>
      <c r="G7" s="1"/>
    </row>
    <row r="8" spans="1:7" ht="15.75" customHeight="1">
      <c r="A8" s="56" t="s">
        <v>65</v>
      </c>
      <c r="B8" s="57"/>
      <c r="C8" s="57"/>
      <c r="D8" s="57"/>
      <c r="E8" s="57"/>
      <c r="F8" s="58"/>
      <c r="G8" s="1"/>
    </row>
    <row r="9" spans="1:7" ht="13.5" customHeight="1">
      <c r="A9" s="12" t="s">
        <v>21</v>
      </c>
      <c r="B9" s="14" t="s">
        <v>22</v>
      </c>
      <c r="C9" s="20">
        <v>1034.3</v>
      </c>
      <c r="D9" s="20">
        <v>1037.2</v>
      </c>
      <c r="E9" s="14">
        <f aca="true" t="shared" si="0" ref="E9:E73">D9-C9</f>
        <v>2.900000000000091</v>
      </c>
      <c r="F9" s="16">
        <f>D9/C9*100</f>
        <v>100.28038286763996</v>
      </c>
      <c r="G9" s="1"/>
    </row>
    <row r="10" spans="1:7" ht="13.5" customHeight="1">
      <c r="A10" s="12" t="s">
        <v>3</v>
      </c>
      <c r="B10" s="14" t="s">
        <v>22</v>
      </c>
      <c r="C10" s="20">
        <v>908.2</v>
      </c>
      <c r="D10" s="20">
        <v>909.232</v>
      </c>
      <c r="E10" s="16">
        <f t="shared" si="0"/>
        <v>1.0319999999999254</v>
      </c>
      <c r="F10" s="16">
        <f>D10/C10*100</f>
        <v>100.11363135873155</v>
      </c>
      <c r="G10" s="1"/>
    </row>
    <row r="11" spans="1:7" ht="14.25" customHeight="1">
      <c r="A11" s="12"/>
      <c r="B11" s="14"/>
      <c r="C11" s="20"/>
      <c r="D11" s="20"/>
      <c r="E11" s="16"/>
      <c r="F11" s="16"/>
      <c r="G11" s="1"/>
    </row>
    <row r="12" spans="1:7" ht="13.5" customHeight="1">
      <c r="A12" s="13" t="s">
        <v>4</v>
      </c>
      <c r="B12" s="14"/>
      <c r="C12" s="17"/>
      <c r="D12" s="17"/>
      <c r="E12" s="14"/>
      <c r="F12" s="15"/>
      <c r="G12" s="1"/>
    </row>
    <row r="13" spans="1:7" ht="13.5" customHeight="1">
      <c r="A13" s="12" t="s">
        <v>5</v>
      </c>
      <c r="B13" s="14" t="s">
        <v>22</v>
      </c>
      <c r="C13" s="20">
        <v>767.9</v>
      </c>
      <c r="D13" s="20">
        <v>763.847</v>
      </c>
      <c r="E13" s="16">
        <f t="shared" si="0"/>
        <v>-4.052999999999997</v>
      </c>
      <c r="F13" s="16">
        <f aca="true" t="shared" si="1" ref="F13:F22">D13/C13*100</f>
        <v>99.4721969006381</v>
      </c>
      <c r="G13" s="1"/>
    </row>
    <row r="14" spans="1:7" ht="13.5" customHeight="1">
      <c r="A14" s="12" t="s">
        <v>84</v>
      </c>
      <c r="B14" s="14"/>
      <c r="C14" s="20"/>
      <c r="D14" s="20"/>
      <c r="E14" s="14"/>
      <c r="F14" s="15"/>
      <c r="G14" s="1"/>
    </row>
    <row r="15" spans="1:7" ht="13.5" customHeight="1">
      <c r="A15" s="12" t="s">
        <v>85</v>
      </c>
      <c r="B15" s="14" t="s">
        <v>22</v>
      </c>
      <c r="C15" s="20">
        <v>290.9</v>
      </c>
      <c r="D15" s="20">
        <v>289.647</v>
      </c>
      <c r="E15" s="16">
        <f t="shared" si="0"/>
        <v>-1.252999999999986</v>
      </c>
      <c r="F15" s="16">
        <f t="shared" si="1"/>
        <v>99.56926778961844</v>
      </c>
      <c r="G15" s="1"/>
    </row>
    <row r="16" spans="1:7" ht="13.5" customHeight="1">
      <c r="A16" s="30" t="s">
        <v>81</v>
      </c>
      <c r="B16" s="14"/>
      <c r="C16" s="20">
        <v>283.9</v>
      </c>
      <c r="D16" s="20">
        <v>269.559</v>
      </c>
      <c r="E16" s="16">
        <f t="shared" si="0"/>
        <v>-14.340999999999951</v>
      </c>
      <c r="F16" s="15">
        <f t="shared" si="1"/>
        <v>94.94857344135261</v>
      </c>
      <c r="G16" s="1"/>
    </row>
    <row r="17" spans="1:7" ht="13.5" customHeight="1">
      <c r="A17" s="12" t="s">
        <v>27</v>
      </c>
      <c r="B17" s="14" t="s">
        <v>20</v>
      </c>
      <c r="C17" s="17">
        <v>1362</v>
      </c>
      <c r="D17" s="17">
        <v>1243</v>
      </c>
      <c r="E17" s="14">
        <f t="shared" si="0"/>
        <v>-119</v>
      </c>
      <c r="F17" s="15">
        <f t="shared" si="1"/>
        <v>91.26284875183553</v>
      </c>
      <c r="G17" s="1"/>
    </row>
    <row r="18" spans="1:7" ht="13.5" customHeight="1">
      <c r="A18" s="30" t="s">
        <v>81</v>
      </c>
      <c r="B18" s="14"/>
      <c r="C18" s="17">
        <v>1359</v>
      </c>
      <c r="D18" s="17">
        <v>1170</v>
      </c>
      <c r="E18" s="14">
        <f t="shared" si="0"/>
        <v>-189</v>
      </c>
      <c r="F18" s="15">
        <f t="shared" si="1"/>
        <v>86.09271523178808</v>
      </c>
      <c r="G18" s="1"/>
    </row>
    <row r="19" spans="1:7" ht="13.5" customHeight="1">
      <c r="A19" s="12" t="s">
        <v>86</v>
      </c>
      <c r="B19" s="14" t="s">
        <v>20</v>
      </c>
      <c r="C19" s="17">
        <v>338.6</v>
      </c>
      <c r="D19" s="17">
        <v>173.5</v>
      </c>
      <c r="E19" s="14">
        <f t="shared" si="0"/>
        <v>-165.10000000000002</v>
      </c>
      <c r="F19" s="15">
        <f t="shared" si="1"/>
        <v>51.24040165386887</v>
      </c>
      <c r="G19" s="1"/>
    </row>
    <row r="20" spans="1:7" ht="13.5" customHeight="1">
      <c r="A20" s="30" t="s">
        <v>81</v>
      </c>
      <c r="B20" s="14"/>
      <c r="C20" s="17">
        <v>338.4</v>
      </c>
      <c r="D20" s="17">
        <v>173.4</v>
      </c>
      <c r="E20" s="14">
        <f t="shared" si="0"/>
        <v>-164.99999999999997</v>
      </c>
      <c r="F20" s="15">
        <f t="shared" si="1"/>
        <v>51.24113475177305</v>
      </c>
      <c r="G20" s="1"/>
    </row>
    <row r="21" spans="1:7" ht="13.5" customHeight="1">
      <c r="A21" s="12" t="s">
        <v>88</v>
      </c>
      <c r="B21" s="14" t="s">
        <v>22</v>
      </c>
      <c r="C21" s="17">
        <v>17.9</v>
      </c>
      <c r="D21" s="20">
        <v>15.349</v>
      </c>
      <c r="E21" s="16">
        <f t="shared" si="0"/>
        <v>-2.5509999999999984</v>
      </c>
      <c r="F21" s="15">
        <f t="shared" si="1"/>
        <v>85.74860335195531</v>
      </c>
      <c r="G21" s="1"/>
    </row>
    <row r="22" spans="1:7" ht="13.5" customHeight="1">
      <c r="A22" s="12" t="s">
        <v>87</v>
      </c>
      <c r="B22" s="14" t="s">
        <v>22</v>
      </c>
      <c r="C22" s="17">
        <v>455.7</v>
      </c>
      <c r="D22" s="20">
        <v>455.753</v>
      </c>
      <c r="E22" s="16">
        <f t="shared" si="0"/>
        <v>0.05299999999999727</v>
      </c>
      <c r="F22" s="15">
        <f t="shared" si="1"/>
        <v>100.01163045863505</v>
      </c>
      <c r="G22" s="1"/>
    </row>
    <row r="23" spans="1:7" ht="13.5" customHeight="1">
      <c r="A23" s="12"/>
      <c r="B23" s="14"/>
      <c r="C23" s="17"/>
      <c r="D23" s="20"/>
      <c r="E23" s="16"/>
      <c r="F23" s="15"/>
      <c r="G23" s="1"/>
    </row>
    <row r="24" spans="1:7" ht="13.5" customHeight="1">
      <c r="A24" s="13" t="s">
        <v>23</v>
      </c>
      <c r="B24" s="14"/>
      <c r="C24" s="17"/>
      <c r="D24" s="17"/>
      <c r="E24" s="14"/>
      <c r="F24" s="15"/>
      <c r="G24" s="1"/>
    </row>
    <row r="25" spans="1:7" ht="13.5" customHeight="1">
      <c r="A25" s="12" t="s">
        <v>26</v>
      </c>
      <c r="B25" s="14" t="s">
        <v>24</v>
      </c>
      <c r="C25" s="20">
        <v>552.5</v>
      </c>
      <c r="D25" s="20">
        <v>631.026</v>
      </c>
      <c r="E25" s="16">
        <f t="shared" si="0"/>
        <v>78.52599999999995</v>
      </c>
      <c r="F25" s="15">
        <f>D25/C25*100</f>
        <v>114.21285067873302</v>
      </c>
      <c r="G25" s="1"/>
    </row>
    <row r="26" spans="1:7" ht="13.5" customHeight="1">
      <c r="A26" s="12" t="s">
        <v>93</v>
      </c>
      <c r="B26" s="14" t="s">
        <v>24</v>
      </c>
      <c r="C26" s="20">
        <v>488.8</v>
      </c>
      <c r="D26" s="20">
        <v>519.441</v>
      </c>
      <c r="E26" s="16">
        <f t="shared" si="0"/>
        <v>30.64100000000002</v>
      </c>
      <c r="F26" s="15">
        <f>D26/C26*100</f>
        <v>106.26861702127658</v>
      </c>
      <c r="G26" s="1"/>
    </row>
    <row r="27" spans="1:7" ht="13.5" customHeight="1">
      <c r="A27" s="12" t="s">
        <v>27</v>
      </c>
      <c r="B27" s="14" t="s">
        <v>24</v>
      </c>
      <c r="C27" s="20">
        <v>17</v>
      </c>
      <c r="D27" s="20">
        <v>25.037</v>
      </c>
      <c r="E27" s="16">
        <f t="shared" si="0"/>
        <v>8.036999999999999</v>
      </c>
      <c r="F27" s="15">
        <f>D27/C27*100</f>
        <v>147.2764705882353</v>
      </c>
      <c r="G27" s="1"/>
    </row>
    <row r="28" spans="1:7" ht="13.5" customHeight="1">
      <c r="A28" s="12" t="s">
        <v>83</v>
      </c>
      <c r="B28" s="14" t="s">
        <v>24</v>
      </c>
      <c r="C28" s="20">
        <v>7.8</v>
      </c>
      <c r="D28" s="20">
        <v>4.635</v>
      </c>
      <c r="E28" s="16">
        <f t="shared" si="0"/>
        <v>-3.165</v>
      </c>
      <c r="F28" s="15">
        <f>D28/C28*100</f>
        <v>59.42307692307692</v>
      </c>
      <c r="G28" s="1"/>
    </row>
    <row r="29" spans="1:7" ht="13.5" customHeight="1">
      <c r="A29" s="12" t="s">
        <v>25</v>
      </c>
      <c r="B29" s="14" t="s">
        <v>24</v>
      </c>
      <c r="C29" s="20">
        <v>7.2</v>
      </c>
      <c r="D29" s="20">
        <v>4.079</v>
      </c>
      <c r="E29" s="16">
        <f t="shared" si="0"/>
        <v>-3.1210000000000004</v>
      </c>
      <c r="F29" s="15">
        <f>D29/C29*100</f>
        <v>56.65277777777777</v>
      </c>
      <c r="G29" s="1"/>
    </row>
    <row r="30" spans="1:7" ht="13.5" customHeight="1">
      <c r="A30" s="12"/>
      <c r="B30" s="14"/>
      <c r="C30" s="20"/>
      <c r="D30" s="20"/>
      <c r="E30" s="16"/>
      <c r="F30" s="18"/>
      <c r="G30" s="1"/>
    </row>
    <row r="31" spans="1:7" ht="13.5" customHeight="1">
      <c r="A31" s="13" t="s">
        <v>28</v>
      </c>
      <c r="B31" s="14"/>
      <c r="C31" s="17"/>
      <c r="D31" s="17"/>
      <c r="E31" s="14"/>
      <c r="F31" s="18"/>
      <c r="G31" s="1"/>
    </row>
    <row r="32" spans="1:7" ht="26.25">
      <c r="A32" s="12" t="s">
        <v>79</v>
      </c>
      <c r="B32" s="19" t="s">
        <v>6</v>
      </c>
      <c r="C32" s="20">
        <v>19</v>
      </c>
      <c r="D32" s="20">
        <v>21.8</v>
      </c>
      <c r="E32" s="16">
        <f t="shared" si="0"/>
        <v>2.8000000000000007</v>
      </c>
      <c r="F32" s="18">
        <f>D32/C32*100</f>
        <v>114.73684210526316</v>
      </c>
      <c r="G32" s="2"/>
    </row>
    <row r="33" spans="1:7" ht="27" customHeight="1">
      <c r="A33" s="12" t="s">
        <v>29</v>
      </c>
      <c r="B33" s="14" t="s">
        <v>6</v>
      </c>
      <c r="C33" s="20">
        <v>19.5</v>
      </c>
      <c r="D33" s="20">
        <v>23.4</v>
      </c>
      <c r="E33" s="16">
        <f t="shared" si="0"/>
        <v>3.8999999999999986</v>
      </c>
      <c r="F33" s="18">
        <f>D33/C33*100</f>
        <v>120</v>
      </c>
      <c r="G33" s="2"/>
    </row>
    <row r="34" spans="1:6" ht="24.75" customHeight="1">
      <c r="A34" s="12" t="s">
        <v>82</v>
      </c>
      <c r="B34" s="14" t="s">
        <v>6</v>
      </c>
      <c r="C34" s="20">
        <v>17.2</v>
      </c>
      <c r="D34" s="20">
        <v>19.3</v>
      </c>
      <c r="E34" s="16">
        <f t="shared" si="0"/>
        <v>2.1000000000000014</v>
      </c>
      <c r="F34" s="18">
        <f>D34/C34*100</f>
        <v>112.20930232558139</v>
      </c>
    </row>
    <row r="35" spans="1:6" ht="13.5" customHeight="1">
      <c r="A35" s="12" t="s">
        <v>30</v>
      </c>
      <c r="B35" s="14" t="s">
        <v>6</v>
      </c>
      <c r="C35" s="20">
        <v>125</v>
      </c>
      <c r="D35" s="20">
        <v>214</v>
      </c>
      <c r="E35" s="16">
        <f t="shared" si="0"/>
        <v>89</v>
      </c>
      <c r="F35" s="18">
        <f>D35/C35*100</f>
        <v>171.2</v>
      </c>
    </row>
    <row r="36" spans="1:6" ht="13.5" customHeight="1">
      <c r="A36" s="12" t="s">
        <v>31</v>
      </c>
      <c r="B36" s="14" t="s">
        <v>6</v>
      </c>
      <c r="C36" s="17">
        <v>213.6</v>
      </c>
      <c r="D36" s="17">
        <v>235.3</v>
      </c>
      <c r="E36" s="16">
        <f t="shared" si="0"/>
        <v>21.700000000000017</v>
      </c>
      <c r="F36" s="18">
        <f>D36/C36*100</f>
        <v>110.15917602996255</v>
      </c>
    </row>
    <row r="37" spans="1:6" ht="13.5" customHeight="1">
      <c r="A37" s="12"/>
      <c r="B37" s="14"/>
      <c r="C37" s="17"/>
      <c r="D37" s="17"/>
      <c r="E37" s="16"/>
      <c r="F37" s="18"/>
    </row>
    <row r="38" spans="1:6" ht="13.5" customHeight="1">
      <c r="A38" s="13" t="s">
        <v>19</v>
      </c>
      <c r="B38" s="14"/>
      <c r="C38" s="20"/>
      <c r="D38" s="20"/>
      <c r="E38" s="14"/>
      <c r="F38" s="15"/>
    </row>
    <row r="39" spans="1:6" ht="13.5" customHeight="1">
      <c r="A39" s="12" t="s">
        <v>32</v>
      </c>
      <c r="B39" s="14" t="s">
        <v>24</v>
      </c>
      <c r="C39" s="17">
        <v>216.3</v>
      </c>
      <c r="D39" s="17">
        <v>212.1</v>
      </c>
      <c r="E39" s="14">
        <f t="shared" si="0"/>
        <v>-4.200000000000017</v>
      </c>
      <c r="F39" s="15">
        <f>D39/C39*100</f>
        <v>98.05825242718446</v>
      </c>
    </row>
    <row r="40" spans="1:6" ht="13.5" customHeight="1">
      <c r="A40" s="12" t="s">
        <v>33</v>
      </c>
      <c r="B40" s="14" t="s">
        <v>24</v>
      </c>
      <c r="C40" s="20">
        <v>434.4</v>
      </c>
      <c r="D40" s="20">
        <v>503.9</v>
      </c>
      <c r="E40" s="14">
        <f t="shared" si="0"/>
        <v>69.5</v>
      </c>
      <c r="F40" s="15">
        <f aca="true" t="shared" si="2" ref="F40:F51">D40/C40*100</f>
        <v>115.99907918968692</v>
      </c>
    </row>
    <row r="41" spans="1:6" ht="13.5" customHeight="1">
      <c r="A41" s="12" t="s">
        <v>96</v>
      </c>
      <c r="B41" s="14" t="s">
        <v>24</v>
      </c>
      <c r="C41" s="20">
        <v>30.5</v>
      </c>
      <c r="D41" s="20">
        <v>41.1</v>
      </c>
      <c r="E41" s="14">
        <f t="shared" si="0"/>
        <v>10.600000000000001</v>
      </c>
      <c r="F41" s="15">
        <f t="shared" si="2"/>
        <v>134.75409836065575</v>
      </c>
    </row>
    <row r="42" spans="1:6" ht="13.5" customHeight="1">
      <c r="A42" s="12" t="s">
        <v>34</v>
      </c>
      <c r="B42" s="14" t="s">
        <v>24</v>
      </c>
      <c r="C42" s="20">
        <v>1009</v>
      </c>
      <c r="D42" s="20">
        <v>1184.5</v>
      </c>
      <c r="E42" s="14">
        <f t="shared" si="0"/>
        <v>175.5</v>
      </c>
      <c r="F42" s="15">
        <f t="shared" si="2"/>
        <v>117.39345887016847</v>
      </c>
    </row>
    <row r="43" spans="1:6" ht="24" customHeight="1">
      <c r="A43" s="12" t="s">
        <v>35</v>
      </c>
      <c r="B43" s="14" t="s">
        <v>97</v>
      </c>
      <c r="C43" s="20">
        <v>29.1</v>
      </c>
      <c r="D43" s="20">
        <v>33.9</v>
      </c>
      <c r="E43" s="14">
        <f t="shared" si="0"/>
        <v>4.799999999999997</v>
      </c>
      <c r="F43" s="15">
        <f t="shared" si="2"/>
        <v>116.49484536082473</v>
      </c>
    </row>
    <row r="44" spans="1:6" ht="15" customHeight="1">
      <c r="A44" s="12"/>
      <c r="B44" s="14"/>
      <c r="C44" s="20"/>
      <c r="D44" s="20"/>
      <c r="E44" s="14"/>
      <c r="F44" s="15"/>
    </row>
    <row r="45" spans="1:6" ht="13.5" customHeight="1">
      <c r="A45" s="50" t="s">
        <v>103</v>
      </c>
      <c r="B45" s="4"/>
      <c r="C45" s="43"/>
      <c r="D45" s="43"/>
      <c r="E45" s="14"/>
      <c r="F45" s="15"/>
    </row>
    <row r="46" spans="1:6" ht="13.5" customHeight="1">
      <c r="A46" s="28" t="s">
        <v>9</v>
      </c>
      <c r="B46" s="14" t="s">
        <v>24</v>
      </c>
      <c r="C46" s="47">
        <v>1239</v>
      </c>
      <c r="D46" s="47">
        <v>1198</v>
      </c>
      <c r="E46" s="14">
        <f t="shared" si="0"/>
        <v>-41</v>
      </c>
      <c r="F46" s="15">
        <f t="shared" si="2"/>
        <v>96.6908797417272</v>
      </c>
    </row>
    <row r="47" spans="1:6" ht="13.5" customHeight="1">
      <c r="A47" s="49" t="s">
        <v>101</v>
      </c>
      <c r="B47" s="14" t="s">
        <v>102</v>
      </c>
      <c r="C47" s="37">
        <v>1.9</v>
      </c>
      <c r="D47" s="37">
        <v>1.8</v>
      </c>
      <c r="E47" s="14">
        <f t="shared" si="0"/>
        <v>-0.09999999999999987</v>
      </c>
      <c r="F47" s="15">
        <v>97</v>
      </c>
    </row>
    <row r="48" spans="1:6" ht="13.5" customHeight="1">
      <c r="A48" s="28" t="s">
        <v>77</v>
      </c>
      <c r="B48" s="14" t="s">
        <v>24</v>
      </c>
      <c r="C48" s="37">
        <v>18.019</v>
      </c>
      <c r="D48" s="37">
        <v>18.344</v>
      </c>
      <c r="E48" s="14">
        <f t="shared" si="0"/>
        <v>0.32500000000000284</v>
      </c>
      <c r="F48" s="15">
        <f t="shared" si="2"/>
        <v>101.80365170098231</v>
      </c>
    </row>
    <row r="49" spans="1:6" ht="13.5" customHeight="1">
      <c r="A49" s="49" t="s">
        <v>101</v>
      </c>
      <c r="B49" s="14" t="s">
        <v>14</v>
      </c>
      <c r="C49" s="37">
        <v>27</v>
      </c>
      <c r="D49" s="37">
        <v>28</v>
      </c>
      <c r="E49" s="16">
        <f t="shared" si="0"/>
        <v>1</v>
      </c>
      <c r="F49" s="15">
        <v>102</v>
      </c>
    </row>
    <row r="50" spans="1:6" ht="13.5" customHeight="1">
      <c r="A50" s="28" t="s">
        <v>10</v>
      </c>
      <c r="B50" s="14" t="s">
        <v>20</v>
      </c>
      <c r="C50" s="47">
        <v>3241</v>
      </c>
      <c r="D50" s="47">
        <v>2895</v>
      </c>
      <c r="E50" s="15">
        <f t="shared" si="0"/>
        <v>-346</v>
      </c>
      <c r="F50" s="15">
        <f t="shared" si="2"/>
        <v>89.32428262881827</v>
      </c>
    </row>
    <row r="51" spans="1:6" ht="13.5" customHeight="1">
      <c r="A51" s="28" t="s">
        <v>11</v>
      </c>
      <c r="B51" s="14" t="s">
        <v>20</v>
      </c>
      <c r="C51" s="47">
        <v>1908</v>
      </c>
      <c r="D51" s="47">
        <v>3058</v>
      </c>
      <c r="E51" s="15">
        <f t="shared" si="0"/>
        <v>1150</v>
      </c>
      <c r="F51" s="15">
        <f t="shared" si="2"/>
        <v>160.27253668763103</v>
      </c>
    </row>
    <row r="52" spans="1:6" ht="12.75">
      <c r="A52" s="9"/>
      <c r="B52" s="23"/>
      <c r="C52" s="23"/>
      <c r="D52" s="36"/>
      <c r="E52" s="14"/>
      <c r="F52" s="15"/>
    </row>
    <row r="53" spans="1:6" ht="15.75" customHeight="1">
      <c r="A53" s="56" t="s">
        <v>66</v>
      </c>
      <c r="B53" s="57"/>
      <c r="C53" s="57"/>
      <c r="D53" s="57"/>
      <c r="E53" s="57"/>
      <c r="F53" s="58"/>
    </row>
    <row r="54" spans="1:6" ht="13.5" customHeight="1">
      <c r="A54" s="22" t="s">
        <v>36</v>
      </c>
      <c r="B54" s="23"/>
      <c r="C54" s="23"/>
      <c r="D54" s="24"/>
      <c r="E54" s="14"/>
      <c r="F54" s="15"/>
    </row>
    <row r="55" spans="1:6" ht="13.5" customHeight="1">
      <c r="A55" s="9" t="s">
        <v>37</v>
      </c>
      <c r="B55" s="23" t="s">
        <v>54</v>
      </c>
      <c r="C55" s="51">
        <v>212.107</v>
      </c>
      <c r="D55" s="51">
        <v>215.9</v>
      </c>
      <c r="E55" s="16">
        <f t="shared" si="0"/>
        <v>3.7930000000000064</v>
      </c>
      <c r="F55" s="16">
        <f aca="true" t="shared" si="3" ref="F55:F108">D55/C55*100</f>
        <v>101.7882483840703</v>
      </c>
    </row>
    <row r="56" spans="1:6" ht="13.5" customHeight="1">
      <c r="A56" s="9" t="s">
        <v>40</v>
      </c>
      <c r="B56" s="23" t="s">
        <v>54</v>
      </c>
      <c r="C56" s="31">
        <v>85</v>
      </c>
      <c r="D56" s="31">
        <v>86.96</v>
      </c>
      <c r="E56" s="14">
        <f t="shared" si="0"/>
        <v>1.9599999999999937</v>
      </c>
      <c r="F56" s="16">
        <f t="shared" si="3"/>
        <v>102.30588235294118</v>
      </c>
    </row>
    <row r="57" spans="1:6" ht="13.5" customHeight="1">
      <c r="A57" s="9" t="s">
        <v>38</v>
      </c>
      <c r="B57" s="23" t="s">
        <v>54</v>
      </c>
      <c r="C57" s="37">
        <v>180.5</v>
      </c>
      <c r="D57" s="37">
        <v>183.775</v>
      </c>
      <c r="E57" s="16">
        <f t="shared" si="0"/>
        <v>3.2750000000000057</v>
      </c>
      <c r="F57" s="16">
        <f t="shared" si="3"/>
        <v>101.81440443213296</v>
      </c>
    </row>
    <row r="58" spans="1:6" ht="13.5" customHeight="1">
      <c r="A58" s="9" t="s">
        <v>39</v>
      </c>
      <c r="B58" s="23" t="s">
        <v>54</v>
      </c>
      <c r="C58" s="37">
        <v>1725.6</v>
      </c>
      <c r="D58" s="37">
        <v>1787.776</v>
      </c>
      <c r="E58" s="16">
        <f t="shared" si="0"/>
        <v>62.17600000000016</v>
      </c>
      <c r="F58" s="16">
        <f t="shared" si="3"/>
        <v>103.6031525266574</v>
      </c>
    </row>
    <row r="59" spans="1:6" ht="13.5" customHeight="1">
      <c r="A59" s="24"/>
      <c r="B59" s="24"/>
      <c r="C59" s="38"/>
      <c r="D59" s="38"/>
      <c r="E59" s="14"/>
      <c r="F59" s="15"/>
    </row>
    <row r="60" spans="1:6" ht="13.5" customHeight="1">
      <c r="A60" s="22" t="s">
        <v>41</v>
      </c>
      <c r="B60" s="25"/>
      <c r="C60" s="39"/>
      <c r="D60" s="39"/>
      <c r="E60" s="14"/>
      <c r="F60" s="15"/>
    </row>
    <row r="61" spans="1:6" ht="13.5" customHeight="1">
      <c r="A61" s="10" t="s">
        <v>42</v>
      </c>
      <c r="B61" s="26" t="s">
        <v>24</v>
      </c>
      <c r="C61" s="40">
        <v>69.3</v>
      </c>
      <c r="D61" s="40">
        <v>71.9</v>
      </c>
      <c r="E61" s="16">
        <f t="shared" si="0"/>
        <v>2.6000000000000085</v>
      </c>
      <c r="F61" s="15">
        <f t="shared" si="3"/>
        <v>103.75180375180378</v>
      </c>
    </row>
    <row r="62" spans="1:6" ht="13.5" customHeight="1">
      <c r="A62" s="10" t="s">
        <v>91</v>
      </c>
      <c r="B62" s="26" t="s">
        <v>24</v>
      </c>
      <c r="C62" s="40">
        <v>561</v>
      </c>
      <c r="D62" s="40">
        <v>595.8</v>
      </c>
      <c r="E62" s="16">
        <f t="shared" si="0"/>
        <v>34.799999999999955</v>
      </c>
      <c r="F62" s="15">
        <f t="shared" si="3"/>
        <v>106.20320855614973</v>
      </c>
    </row>
    <row r="63" spans="1:6" ht="13.5" customHeight="1">
      <c r="A63" s="10" t="s">
        <v>43</v>
      </c>
      <c r="B63" s="26" t="s">
        <v>80</v>
      </c>
      <c r="C63" s="40">
        <v>411.1</v>
      </c>
      <c r="D63" s="40">
        <v>438.9</v>
      </c>
      <c r="E63" s="14">
        <f t="shared" si="0"/>
        <v>27.799999999999955</v>
      </c>
      <c r="F63" s="15">
        <f t="shared" si="3"/>
        <v>106.76234492824128</v>
      </c>
    </row>
    <row r="64" spans="1:6" ht="13.5" customHeight="1">
      <c r="A64" s="10"/>
      <c r="B64" s="26"/>
      <c r="C64" s="40"/>
      <c r="D64" s="40"/>
      <c r="E64" s="14"/>
      <c r="F64" s="15"/>
    </row>
    <row r="65" spans="1:6" ht="13.5" customHeight="1">
      <c r="A65" s="22" t="s">
        <v>44</v>
      </c>
      <c r="B65" s="26"/>
      <c r="C65" s="32"/>
      <c r="D65" s="32"/>
      <c r="E65" s="14"/>
      <c r="F65" s="15"/>
    </row>
    <row r="66" spans="1:6" ht="25.5">
      <c r="A66" s="10" t="s">
        <v>45</v>
      </c>
      <c r="B66" s="26" t="s">
        <v>14</v>
      </c>
      <c r="C66" s="32">
        <v>6879</v>
      </c>
      <c r="D66" s="32">
        <v>7161</v>
      </c>
      <c r="E66" s="14">
        <f t="shared" si="0"/>
        <v>282</v>
      </c>
      <c r="F66" s="15">
        <f t="shared" si="3"/>
        <v>104.09943305713038</v>
      </c>
    </row>
    <row r="67" spans="1:6" ht="13.5" customHeight="1">
      <c r="A67" s="27" t="s">
        <v>15</v>
      </c>
      <c r="B67" s="26"/>
      <c r="C67" s="32"/>
      <c r="D67" s="32"/>
      <c r="E67" s="14"/>
      <c r="F67" s="15"/>
    </row>
    <row r="68" spans="1:6" ht="13.5" customHeight="1">
      <c r="A68" s="10" t="s">
        <v>46</v>
      </c>
      <c r="B68" s="26" t="s">
        <v>52</v>
      </c>
      <c r="C68" s="32">
        <v>618</v>
      </c>
      <c r="D68" s="32">
        <v>628</v>
      </c>
      <c r="E68" s="14">
        <f t="shared" si="0"/>
        <v>10</v>
      </c>
      <c r="F68" s="15">
        <f t="shared" si="3"/>
        <v>101.61812297734627</v>
      </c>
    </row>
    <row r="69" spans="1:6" ht="13.5" customHeight="1">
      <c r="A69" s="10" t="s">
        <v>47</v>
      </c>
      <c r="B69" s="26" t="s">
        <v>52</v>
      </c>
      <c r="C69" s="32">
        <v>566</v>
      </c>
      <c r="D69" s="32">
        <v>566</v>
      </c>
      <c r="E69" s="14"/>
      <c r="F69" s="15">
        <f t="shared" si="3"/>
        <v>100</v>
      </c>
    </row>
    <row r="70" spans="1:6" ht="13.5" customHeight="1">
      <c r="A70" s="10" t="s">
        <v>17</v>
      </c>
      <c r="B70" s="26" t="s">
        <v>53</v>
      </c>
      <c r="C70" s="32">
        <v>330</v>
      </c>
      <c r="D70" s="32">
        <v>334</v>
      </c>
      <c r="E70" s="14">
        <f t="shared" si="0"/>
        <v>4</v>
      </c>
      <c r="F70" s="15">
        <f t="shared" si="3"/>
        <v>101.21212121212122</v>
      </c>
    </row>
    <row r="71" spans="1:6" ht="13.5" customHeight="1">
      <c r="A71" s="21"/>
      <c r="B71" s="21"/>
      <c r="C71" s="41"/>
      <c r="D71" s="41"/>
      <c r="E71" s="14"/>
      <c r="F71" s="15"/>
    </row>
    <row r="72" spans="1:6" ht="13.5" customHeight="1">
      <c r="A72" s="22" t="s">
        <v>48</v>
      </c>
      <c r="B72" s="23"/>
      <c r="C72" s="41"/>
      <c r="D72" s="41"/>
      <c r="E72" s="14"/>
      <c r="F72" s="15"/>
    </row>
    <row r="73" spans="1:6" ht="13.5" customHeight="1">
      <c r="A73" s="9" t="s">
        <v>49</v>
      </c>
      <c r="B73" s="23" t="s">
        <v>54</v>
      </c>
      <c r="C73" s="33">
        <v>92.677</v>
      </c>
      <c r="D73" s="33">
        <v>92.342</v>
      </c>
      <c r="E73" s="66">
        <f t="shared" si="0"/>
        <v>-0.33500000000000796</v>
      </c>
      <c r="F73" s="16">
        <f t="shared" si="3"/>
        <v>99.63852951649275</v>
      </c>
    </row>
    <row r="74" spans="1:6" ht="13.5" customHeight="1">
      <c r="A74" s="9" t="s">
        <v>50</v>
      </c>
      <c r="B74" s="23" t="s">
        <v>55</v>
      </c>
      <c r="C74" s="42">
        <v>82</v>
      </c>
      <c r="D74" s="42">
        <v>80</v>
      </c>
      <c r="E74" s="14">
        <f aca="true" t="shared" si="4" ref="E74:E116">D74-C74</f>
        <v>-2</v>
      </c>
      <c r="F74" s="15">
        <f t="shared" si="3"/>
        <v>97.5609756097561</v>
      </c>
    </row>
    <row r="75" spans="1:6" ht="13.5" customHeight="1">
      <c r="A75" s="9" t="s">
        <v>51</v>
      </c>
      <c r="B75" s="23" t="s">
        <v>54</v>
      </c>
      <c r="C75" s="33">
        <v>409.759</v>
      </c>
      <c r="D75" s="33">
        <v>410.563</v>
      </c>
      <c r="E75" s="16">
        <f t="shared" si="4"/>
        <v>0.8039999999999736</v>
      </c>
      <c r="F75" s="16">
        <f t="shared" si="3"/>
        <v>100.19621289587293</v>
      </c>
    </row>
    <row r="76" spans="1:6" ht="13.5" customHeight="1">
      <c r="A76" s="9" t="s">
        <v>95</v>
      </c>
      <c r="B76" s="23" t="s">
        <v>55</v>
      </c>
      <c r="C76" s="48">
        <v>2942</v>
      </c>
      <c r="D76" s="48">
        <v>3019</v>
      </c>
      <c r="E76" s="14">
        <f t="shared" si="4"/>
        <v>77</v>
      </c>
      <c r="F76" s="15">
        <f t="shared" si="3"/>
        <v>102.61726716519375</v>
      </c>
    </row>
    <row r="77" spans="1:6" ht="13.5" customHeight="1">
      <c r="A77" s="9"/>
      <c r="B77" s="23"/>
      <c r="C77" s="41"/>
      <c r="D77" s="41"/>
      <c r="E77" s="14"/>
      <c r="F77" s="15"/>
    </row>
    <row r="78" spans="1:6" ht="25.5">
      <c r="A78" s="22" t="s">
        <v>78</v>
      </c>
      <c r="B78" s="23"/>
      <c r="C78" s="41"/>
      <c r="D78" s="41"/>
      <c r="E78" s="14"/>
      <c r="F78" s="15"/>
    </row>
    <row r="79" spans="1:6" ht="13.5" customHeight="1">
      <c r="A79" s="9" t="s">
        <v>16</v>
      </c>
      <c r="B79" s="23" t="s">
        <v>54</v>
      </c>
      <c r="C79" s="33">
        <v>21.424</v>
      </c>
      <c r="D79" s="33">
        <v>21.327</v>
      </c>
      <c r="E79" s="16">
        <f t="shared" si="4"/>
        <v>-0.09699999999999775</v>
      </c>
      <c r="F79" s="16">
        <f t="shared" si="3"/>
        <v>99.5472367438387</v>
      </c>
    </row>
    <row r="80" spans="1:6" ht="13.5" customHeight="1">
      <c r="A80" s="9" t="s">
        <v>13</v>
      </c>
      <c r="B80" s="23" t="s">
        <v>54</v>
      </c>
      <c r="C80" s="33">
        <v>4.7</v>
      </c>
      <c r="D80" s="33">
        <v>3.157</v>
      </c>
      <c r="E80" s="16">
        <f t="shared" si="4"/>
        <v>-1.5430000000000001</v>
      </c>
      <c r="F80" s="15">
        <f t="shared" si="3"/>
        <v>67.17021276595744</v>
      </c>
    </row>
    <row r="81" spans="1:6" ht="12.75" customHeight="1">
      <c r="A81" s="9"/>
      <c r="B81" s="23"/>
      <c r="C81" s="42"/>
      <c r="D81" s="42"/>
      <c r="E81" s="14"/>
      <c r="F81" s="15"/>
    </row>
    <row r="82" spans="1:6" ht="15.75" customHeight="1">
      <c r="A82" s="56" t="s">
        <v>67</v>
      </c>
      <c r="B82" s="57"/>
      <c r="C82" s="57"/>
      <c r="D82" s="57"/>
      <c r="E82" s="57"/>
      <c r="F82" s="58"/>
    </row>
    <row r="83" spans="1:6" ht="14.25" customHeight="1">
      <c r="A83" s="28" t="s">
        <v>89</v>
      </c>
      <c r="B83" s="14" t="s">
        <v>18</v>
      </c>
      <c r="C83" s="17">
        <v>22457.6</v>
      </c>
      <c r="D83" s="20">
        <v>24864.082</v>
      </c>
      <c r="E83" s="16">
        <f t="shared" si="4"/>
        <v>2406.482</v>
      </c>
      <c r="F83" s="15">
        <f t="shared" si="3"/>
        <v>110.71566863778854</v>
      </c>
    </row>
    <row r="84" spans="1:6" ht="26.25" customHeight="1">
      <c r="A84" s="28" t="s">
        <v>104</v>
      </c>
      <c r="B84" s="14" t="s">
        <v>18</v>
      </c>
      <c r="C84" s="20">
        <v>20977.6</v>
      </c>
      <c r="D84" s="20">
        <v>23420.845</v>
      </c>
      <c r="E84" s="16">
        <f t="shared" si="4"/>
        <v>2443.2450000000026</v>
      </c>
      <c r="F84" s="15">
        <f t="shared" si="3"/>
        <v>111.64692338494395</v>
      </c>
    </row>
    <row r="85" spans="1:6" ht="13.5" customHeight="1">
      <c r="A85" s="49" t="s">
        <v>105</v>
      </c>
      <c r="B85" s="14" t="s">
        <v>18</v>
      </c>
      <c r="C85" s="20">
        <v>2022.4</v>
      </c>
      <c r="D85" s="20">
        <v>1568.838</v>
      </c>
      <c r="E85" s="16">
        <f t="shared" si="4"/>
        <v>-453.5620000000001</v>
      </c>
      <c r="F85" s="15">
        <f t="shared" si="3"/>
        <v>77.57308148734177</v>
      </c>
    </row>
    <row r="86" spans="1:6" ht="13.5" customHeight="1">
      <c r="A86" s="49" t="s">
        <v>106</v>
      </c>
      <c r="B86" s="14" t="s">
        <v>18</v>
      </c>
      <c r="C86" s="20">
        <v>18955.2</v>
      </c>
      <c r="D86" s="20">
        <v>21298.742</v>
      </c>
      <c r="E86" s="16">
        <f t="shared" si="4"/>
        <v>2343.5419999999976</v>
      </c>
      <c r="F86" s="15">
        <f t="shared" si="3"/>
        <v>112.36358360766438</v>
      </c>
    </row>
    <row r="87" spans="1:6" ht="13.5" customHeight="1">
      <c r="A87" s="10" t="s">
        <v>69</v>
      </c>
      <c r="B87" s="6" t="s">
        <v>18</v>
      </c>
      <c r="C87" s="34">
        <v>3143.5</v>
      </c>
      <c r="D87" s="35">
        <v>4104.084</v>
      </c>
      <c r="E87" s="16">
        <f t="shared" si="4"/>
        <v>960.5839999999998</v>
      </c>
      <c r="F87" s="15">
        <f t="shared" si="3"/>
        <v>130.557785907428</v>
      </c>
    </row>
    <row r="88" spans="1:6" ht="25.5">
      <c r="A88" s="28" t="s">
        <v>58</v>
      </c>
      <c r="B88" s="6" t="s">
        <v>0</v>
      </c>
      <c r="C88" s="35">
        <v>14.3</v>
      </c>
      <c r="D88" s="35">
        <v>17.9</v>
      </c>
      <c r="E88" s="14">
        <f t="shared" si="4"/>
        <v>3.599999999999998</v>
      </c>
      <c r="F88" s="15" t="s">
        <v>2</v>
      </c>
    </row>
    <row r="89" spans="1:6" ht="12.75">
      <c r="A89" s="28"/>
      <c r="B89" s="6"/>
      <c r="C89" s="35"/>
      <c r="D89" s="35"/>
      <c r="E89" s="14"/>
      <c r="F89" s="15"/>
    </row>
    <row r="90" spans="1:6" ht="12.75">
      <c r="A90" s="12" t="s">
        <v>56</v>
      </c>
      <c r="B90" s="14" t="s">
        <v>57</v>
      </c>
      <c r="C90" s="20">
        <v>20.6</v>
      </c>
      <c r="D90" s="20">
        <v>20</v>
      </c>
      <c r="E90" s="14">
        <f>D90-C90</f>
        <v>-0.6000000000000014</v>
      </c>
      <c r="F90" s="15">
        <f>D90/C90*100</f>
        <v>97.08737864077669</v>
      </c>
    </row>
    <row r="91" spans="1:6" ht="12.75">
      <c r="A91" s="12" t="s">
        <v>63</v>
      </c>
      <c r="B91" s="14" t="s">
        <v>12</v>
      </c>
      <c r="C91" s="17">
        <v>19459</v>
      </c>
      <c r="D91" s="17">
        <v>21554</v>
      </c>
      <c r="E91" s="14">
        <f>D91-C91</f>
        <v>2095</v>
      </c>
      <c r="F91" s="15">
        <f>D91/C91*100</f>
        <v>110.76622642479059</v>
      </c>
    </row>
    <row r="92" spans="1:6" ht="25.5">
      <c r="A92" s="27" t="s">
        <v>107</v>
      </c>
      <c r="B92" s="14" t="s">
        <v>90</v>
      </c>
      <c r="C92" s="45">
        <v>1089</v>
      </c>
      <c r="D92" s="45">
        <v>1241</v>
      </c>
      <c r="E92" s="14">
        <f>D92-C92</f>
        <v>152</v>
      </c>
      <c r="F92" s="15">
        <f>D92/C92*100</f>
        <v>113.95775941230485</v>
      </c>
    </row>
    <row r="93" spans="1:6" ht="12.75">
      <c r="A93" s="44"/>
      <c r="B93" s="14"/>
      <c r="C93" s="45"/>
      <c r="D93" s="45"/>
      <c r="E93" s="14"/>
      <c r="F93" s="15"/>
    </row>
    <row r="94" spans="1:6" ht="12.75">
      <c r="A94" s="44"/>
      <c r="B94" s="14"/>
      <c r="C94" s="45"/>
      <c r="D94" s="45"/>
      <c r="E94" s="14"/>
      <c r="F94" s="15"/>
    </row>
    <row r="95" spans="1:6" ht="25.5" customHeight="1">
      <c r="A95" s="29" t="s">
        <v>59</v>
      </c>
      <c r="B95" s="21"/>
      <c r="C95" s="21"/>
      <c r="D95" s="21"/>
      <c r="E95" s="14"/>
      <c r="F95" s="15"/>
    </row>
    <row r="96" spans="1:6" ht="13.5" customHeight="1">
      <c r="A96" s="11" t="s">
        <v>70</v>
      </c>
      <c r="B96" s="8" t="s">
        <v>12</v>
      </c>
      <c r="C96" s="43">
        <v>6575</v>
      </c>
      <c r="D96" s="43">
        <v>6824</v>
      </c>
      <c r="E96" s="14">
        <f t="shared" si="4"/>
        <v>249</v>
      </c>
      <c r="F96" s="15">
        <f t="shared" si="3"/>
        <v>103.787072243346</v>
      </c>
    </row>
    <row r="97" spans="1:6" ht="13.5" customHeight="1">
      <c r="A97" s="5" t="s">
        <v>60</v>
      </c>
      <c r="B97" s="4" t="s">
        <v>12</v>
      </c>
      <c r="C97" s="43">
        <v>7378</v>
      </c>
      <c r="D97" s="43">
        <v>6919</v>
      </c>
      <c r="E97" s="14">
        <f t="shared" si="4"/>
        <v>-459</v>
      </c>
      <c r="F97" s="15">
        <f t="shared" si="3"/>
        <v>93.77880184331798</v>
      </c>
    </row>
    <row r="98" spans="1:6" ht="13.5" customHeight="1">
      <c r="A98" s="5" t="s">
        <v>61</v>
      </c>
      <c r="B98" s="4" t="s">
        <v>0</v>
      </c>
      <c r="C98" s="43">
        <v>12.2</v>
      </c>
      <c r="D98" s="43">
        <v>1.4</v>
      </c>
      <c r="E98" s="14">
        <f t="shared" si="4"/>
        <v>-10.799999999999999</v>
      </c>
      <c r="F98" s="15" t="s">
        <v>2</v>
      </c>
    </row>
    <row r="99" spans="1:6" ht="13.5" customHeight="1">
      <c r="A99" s="5" t="s">
        <v>71</v>
      </c>
      <c r="B99" s="4" t="s">
        <v>12</v>
      </c>
      <c r="C99" s="43">
        <v>7556</v>
      </c>
      <c r="D99" s="43">
        <v>8881</v>
      </c>
      <c r="E99" s="14">
        <f t="shared" si="4"/>
        <v>1325</v>
      </c>
      <c r="F99" s="15">
        <f t="shared" si="3"/>
        <v>117.53573319216517</v>
      </c>
    </row>
    <row r="100" spans="1:6" ht="13.5" customHeight="1">
      <c r="A100" s="5" t="s">
        <v>60</v>
      </c>
      <c r="B100" s="7" t="s">
        <v>12</v>
      </c>
      <c r="C100" s="43">
        <v>6385</v>
      </c>
      <c r="D100" s="43">
        <v>9584</v>
      </c>
      <c r="E100" s="14">
        <f t="shared" si="4"/>
        <v>3199</v>
      </c>
      <c r="F100" s="15">
        <f t="shared" si="3"/>
        <v>150.1018010963195</v>
      </c>
    </row>
    <row r="101" spans="1:6" ht="13.5" customHeight="1">
      <c r="A101" s="5" t="s">
        <v>61</v>
      </c>
      <c r="B101" s="4" t="s">
        <v>0</v>
      </c>
      <c r="C101" s="43">
        <v>-15.5</v>
      </c>
      <c r="D101" s="43">
        <v>7.9</v>
      </c>
      <c r="E101" s="14">
        <f t="shared" si="4"/>
        <v>23.4</v>
      </c>
      <c r="F101" s="15" t="s">
        <v>2</v>
      </c>
    </row>
    <row r="102" spans="1:6" ht="13.5" customHeight="1">
      <c r="A102" s="11" t="s">
        <v>72</v>
      </c>
      <c r="B102" s="4" t="s">
        <v>12</v>
      </c>
      <c r="C102" s="43">
        <v>19591</v>
      </c>
      <c r="D102" s="43">
        <v>17950</v>
      </c>
      <c r="E102" s="14">
        <f t="shared" si="4"/>
        <v>-1641</v>
      </c>
      <c r="F102" s="15">
        <f t="shared" si="3"/>
        <v>91.62370476239089</v>
      </c>
    </row>
    <row r="103" spans="1:6" ht="13.5" customHeight="1">
      <c r="A103" s="5" t="s">
        <v>60</v>
      </c>
      <c r="B103" s="4" t="s">
        <v>12</v>
      </c>
      <c r="C103" s="43">
        <v>19287</v>
      </c>
      <c r="D103" s="43">
        <v>18306</v>
      </c>
      <c r="E103" s="14">
        <f t="shared" si="4"/>
        <v>-981</v>
      </c>
      <c r="F103" s="15">
        <f t="shared" si="3"/>
        <v>94.91367242183854</v>
      </c>
    </row>
    <row r="104" spans="1:6" ht="13.5" customHeight="1">
      <c r="A104" s="5" t="s">
        <v>61</v>
      </c>
      <c r="B104" s="4" t="s">
        <v>0</v>
      </c>
      <c r="C104" s="43">
        <v>-1.6</v>
      </c>
      <c r="D104" s="52">
        <v>2</v>
      </c>
      <c r="E104" s="14">
        <f t="shared" si="4"/>
        <v>3.6</v>
      </c>
      <c r="F104" s="15" t="s">
        <v>2</v>
      </c>
    </row>
    <row r="105" spans="1:6" ht="13.5" customHeight="1">
      <c r="A105" s="11" t="s">
        <v>73</v>
      </c>
      <c r="B105" s="4" t="s">
        <v>12</v>
      </c>
      <c r="C105" s="43">
        <v>16214</v>
      </c>
      <c r="D105" s="43">
        <v>17200</v>
      </c>
      <c r="E105" s="14">
        <f t="shared" si="4"/>
        <v>986</v>
      </c>
      <c r="F105" s="15">
        <f t="shared" si="3"/>
        <v>106.08116442580486</v>
      </c>
    </row>
    <row r="106" spans="1:6" ht="13.5" customHeight="1">
      <c r="A106" s="5" t="s">
        <v>60</v>
      </c>
      <c r="B106" s="4" t="s">
        <v>12</v>
      </c>
      <c r="C106" s="43">
        <v>21488</v>
      </c>
      <c r="D106" s="43">
        <v>24625</v>
      </c>
      <c r="E106" s="14">
        <f t="shared" si="4"/>
        <v>3137</v>
      </c>
      <c r="F106" s="15">
        <f t="shared" si="3"/>
        <v>114.59884586746092</v>
      </c>
    </row>
    <row r="107" spans="1:6" ht="13.5" customHeight="1">
      <c r="A107" s="5" t="s">
        <v>61</v>
      </c>
      <c r="B107" s="4" t="s">
        <v>0</v>
      </c>
      <c r="C107" s="43">
        <v>32.5</v>
      </c>
      <c r="D107" s="43">
        <v>43.2</v>
      </c>
      <c r="E107" s="14">
        <f t="shared" si="4"/>
        <v>10.700000000000003</v>
      </c>
      <c r="F107" s="15" t="s">
        <v>2</v>
      </c>
    </row>
    <row r="108" spans="1:6" ht="13.5" customHeight="1">
      <c r="A108" s="11" t="s">
        <v>74</v>
      </c>
      <c r="B108" s="4" t="s">
        <v>12</v>
      </c>
      <c r="C108" s="43">
        <v>126267</v>
      </c>
      <c r="D108" s="43">
        <v>135951</v>
      </c>
      <c r="E108" s="14">
        <f t="shared" si="4"/>
        <v>9684</v>
      </c>
      <c r="F108" s="15">
        <f t="shared" si="3"/>
        <v>107.66946232982491</v>
      </c>
    </row>
    <row r="109" spans="1:6" ht="13.5" customHeight="1">
      <c r="A109" s="5" t="s">
        <v>60</v>
      </c>
      <c r="B109" s="4" t="s">
        <v>12</v>
      </c>
      <c r="C109" s="43">
        <v>96701</v>
      </c>
      <c r="D109" s="43">
        <v>102382</v>
      </c>
      <c r="E109" s="14">
        <f t="shared" si="4"/>
        <v>5681</v>
      </c>
      <c r="F109" s="15">
        <f aca="true" t="shared" si="5" ref="F109:F115">D109/C109*100</f>
        <v>105.87480998128251</v>
      </c>
    </row>
    <row r="110" spans="1:6" ht="13.5" customHeight="1">
      <c r="A110" s="5" t="s">
        <v>61</v>
      </c>
      <c r="B110" s="4" t="s">
        <v>0</v>
      </c>
      <c r="C110" s="43">
        <v>-23.4</v>
      </c>
      <c r="D110" s="43">
        <v>-24.7</v>
      </c>
      <c r="E110" s="14">
        <f t="shared" si="4"/>
        <v>-1.3000000000000007</v>
      </c>
      <c r="F110" s="15" t="s">
        <v>2</v>
      </c>
    </row>
    <row r="111" spans="1:6" ht="13.5" customHeight="1">
      <c r="A111" s="5" t="s">
        <v>75</v>
      </c>
      <c r="B111" s="4" t="s">
        <v>12</v>
      </c>
      <c r="C111" s="43">
        <v>68943</v>
      </c>
      <c r="D111" s="43">
        <v>65994</v>
      </c>
      <c r="E111" s="14">
        <f t="shared" si="4"/>
        <v>-2949</v>
      </c>
      <c r="F111" s="15">
        <f t="shared" si="5"/>
        <v>95.72255341368957</v>
      </c>
    </row>
    <row r="112" spans="1:6" ht="13.5" customHeight="1">
      <c r="A112" s="5" t="s">
        <v>60</v>
      </c>
      <c r="B112" s="4" t="s">
        <v>12</v>
      </c>
      <c r="C112" s="43">
        <v>87376</v>
      </c>
      <c r="D112" s="43">
        <v>91068</v>
      </c>
      <c r="E112" s="14">
        <f t="shared" si="4"/>
        <v>3692</v>
      </c>
      <c r="F112" s="15">
        <f t="shared" si="5"/>
        <v>104.22541659036806</v>
      </c>
    </row>
    <row r="113" spans="1:6" ht="13.5" customHeight="1">
      <c r="A113" s="5" t="s">
        <v>61</v>
      </c>
      <c r="B113" s="4" t="s">
        <v>0</v>
      </c>
      <c r="C113" s="43">
        <v>26.7</v>
      </c>
      <c r="D113" s="52">
        <v>38</v>
      </c>
      <c r="E113" s="14">
        <f t="shared" si="4"/>
        <v>11.3</v>
      </c>
      <c r="F113" s="15" t="s">
        <v>2</v>
      </c>
    </row>
    <row r="114" spans="1:6" ht="13.5" customHeight="1">
      <c r="A114" s="11" t="s">
        <v>76</v>
      </c>
      <c r="B114" s="4" t="s">
        <v>12</v>
      </c>
      <c r="C114" s="43">
        <v>3080</v>
      </c>
      <c r="D114" s="43">
        <v>2693</v>
      </c>
      <c r="E114" s="14">
        <f t="shared" si="4"/>
        <v>-387</v>
      </c>
      <c r="F114" s="15">
        <f t="shared" si="5"/>
        <v>87.43506493506493</v>
      </c>
    </row>
    <row r="115" spans="1:6" ht="13.5" customHeight="1">
      <c r="A115" s="5" t="s">
        <v>62</v>
      </c>
      <c r="B115" s="4" t="s">
        <v>12</v>
      </c>
      <c r="C115" s="43">
        <v>3638</v>
      </c>
      <c r="D115" s="43">
        <v>3003</v>
      </c>
      <c r="E115" s="14">
        <f t="shared" si="4"/>
        <v>-635</v>
      </c>
      <c r="F115" s="15">
        <f t="shared" si="5"/>
        <v>82.5453545904343</v>
      </c>
    </row>
    <row r="116" spans="1:6" ht="13.5" customHeight="1">
      <c r="A116" s="5" t="s">
        <v>61</v>
      </c>
      <c r="B116" s="4" t="s">
        <v>0</v>
      </c>
      <c r="C116" s="43">
        <v>18.1</v>
      </c>
      <c r="D116" s="43">
        <v>11.5</v>
      </c>
      <c r="E116" s="14">
        <f t="shared" si="4"/>
        <v>-6.600000000000001</v>
      </c>
      <c r="F116" s="15" t="s">
        <v>2</v>
      </c>
    </row>
  </sheetData>
  <sheetProtection/>
  <mergeCells count="11">
    <mergeCell ref="A1:F1"/>
    <mergeCell ref="A2:F2"/>
    <mergeCell ref="A5:A6"/>
    <mergeCell ref="B5:B6"/>
    <mergeCell ref="C5:C6"/>
    <mergeCell ref="D5:D6"/>
    <mergeCell ref="E5:F5"/>
    <mergeCell ref="A3:F3"/>
    <mergeCell ref="A8:F8"/>
    <mergeCell ref="A53:F53"/>
    <mergeCell ref="A82:F82"/>
  </mergeCells>
  <printOptions/>
  <pageMargins left="0.7086614173228347" right="0.5118110236220472" top="0.7480314960629921" bottom="0.551181102362204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1-33</dc:creator>
  <cp:keywords/>
  <dc:description/>
  <cp:lastModifiedBy>Tregubova</cp:lastModifiedBy>
  <cp:lastPrinted>2018-04-05T08:17:38Z</cp:lastPrinted>
  <dcterms:created xsi:type="dcterms:W3CDTF">2005-02-17T05:24:30Z</dcterms:created>
  <dcterms:modified xsi:type="dcterms:W3CDTF">2018-04-05T08:21:40Z</dcterms:modified>
  <cp:category/>
  <cp:version/>
  <cp:contentType/>
  <cp:contentStatus/>
</cp:coreProperties>
</file>