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'Лист1'!$A$1:$K$52</definedName>
  </definedNames>
  <calcPr fullCalcOnLoad="1"/>
</workbook>
</file>

<file path=xl/sharedStrings.xml><?xml version="1.0" encoding="utf-8"?>
<sst xmlns="http://schemas.openxmlformats.org/spreadsheetml/2006/main" count="54" uniqueCount="52">
  <si>
    <t>Арбажский</t>
  </si>
  <si>
    <t>Афанасьевский</t>
  </si>
  <si>
    <t>Белохолуницкий</t>
  </si>
  <si>
    <t>Богородский</t>
  </si>
  <si>
    <t>Верхнекамский</t>
  </si>
  <si>
    <t>Верхошижемский</t>
  </si>
  <si>
    <t>Вятскополянский</t>
  </si>
  <si>
    <t>Даровской</t>
  </si>
  <si>
    <t>Зуевский</t>
  </si>
  <si>
    <t>Кикнурский</t>
  </si>
  <si>
    <t>Кильмезский</t>
  </si>
  <si>
    <t>Кирово-Чепецкий</t>
  </si>
  <si>
    <t>Котельничский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</si>
  <si>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</si>
  <si>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</si>
  <si>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</si>
  <si>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</si>
  <si>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</si>
  <si>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</si>
  <si>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</si>
  <si>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</si>
  <si>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</si>
  <si>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Опаринский</t>
  </si>
  <si>
    <t>Оричевский</t>
  </si>
  <si>
    <t>Орловский</t>
  </si>
  <si>
    <t>Пижанский</t>
  </si>
  <si>
    <t>Подосиновский</t>
  </si>
  <si>
    <t>Санчурский</t>
  </si>
  <si>
    <t>Свечинский</t>
  </si>
  <si>
    <t>Слободской</t>
  </si>
  <si>
    <t>Советский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</si>
  <si>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</si>
  <si>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</si>
  <si>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</si>
  <si>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</si>
  <si>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</si>
  <si>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</si>
  <si>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</si>
  <si>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Яранский</t>
  </si>
  <si>
    <t>Киров</t>
  </si>
  <si>
    <t>Валовой надой молока, тонн</t>
  </si>
  <si>
    <t>Удой от коровы, кг</t>
  </si>
  <si>
    <t>+\-</t>
  </si>
  <si>
    <t>всего</t>
  </si>
  <si>
    <t>Итого:</t>
  </si>
  <si>
    <t>Сводка</t>
  </si>
  <si>
    <t>Объем сданного молока в зачетном весе - тн</t>
  </si>
  <si>
    <t>в том числе населением</t>
  </si>
  <si>
    <t>Нименование районов</t>
  </si>
  <si>
    <t xml:space="preserve">                                                   З а   с у т к и</t>
  </si>
  <si>
    <t>поголовье</t>
  </si>
  <si>
    <t>по молоку на 1 августа 2012г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</si>
</sst>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 quotePrefix="1">
      <alignment horizontal="center" vertical="center" wrapText="1"/>
    </xf>
    <xf numFmtId="1" fontId="1" fillId="0" borderId="25" xfId="0" applyNumberFormat="1" applyFont="1" applyBorder="1" applyAlignment="1">
      <alignment horizontal="left"/>
    </xf>
    <xf numFmtId="1" fontId="1" fillId="0" borderId="26" xfId="0" applyNumberFormat="1" applyFont="1" applyBorder="1" applyAlignment="1">
      <alignment horizontal="left"/>
    </xf>
    <xf numFmtId="1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" fontId="1" fillId="0" borderId="32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1" fillId="0" borderId="34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4" fillId="0" borderId="24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44" xfId="0" applyNumberFormat="1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1" fontId="1" fillId="0" borderId="47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4">
      <selection activeCell="R21" sqref="R21"/>
    </sheetView>
  </sheetViews>
  <sheetFormatPr defaultColWidth="9.00390625" defaultRowHeight="12.75"/>
  <cols>
    <col min="1" max="1" width="17.25390625" style="14" customWidth="1"/>
    <col min="2" max="2" width="7.375" style="33" hidden="1" customWidth="1"/>
    <col min="3" max="11" width="9.25390625" style="14" customWidth="1"/>
    <col min="12" max="16384" width="9.125" style="14" customWidth="1"/>
  </cols>
  <sheetData>
    <row r="1" spans="1:11" ht="15.75">
      <c r="A1" s="13"/>
      <c r="B1" s="28"/>
      <c r="C1" s="46" t="s">
        <v>45</v>
      </c>
      <c r="D1" s="46"/>
      <c r="E1" s="46"/>
      <c r="F1" s="46"/>
      <c r="G1" s="46"/>
      <c r="H1" s="46"/>
      <c r="I1" s="46"/>
      <c r="J1" s="46"/>
      <c r="K1" s="46"/>
    </row>
    <row r="2" spans="1:11" ht="15.75">
      <c r="A2" s="13"/>
      <c r="B2" s="28"/>
      <c r="C2" s="47" t="s">
        <v>51</v>
      </c>
      <c r="D2" s="47"/>
      <c r="E2" s="47"/>
      <c r="F2" s="47"/>
      <c r="G2" s="47"/>
      <c r="H2" s="47"/>
      <c r="I2" s="47"/>
      <c r="J2" s="47"/>
      <c r="K2" s="47"/>
    </row>
    <row r="3" spans="1:11" ht="16.5" thickBot="1">
      <c r="A3" s="13"/>
      <c r="B3" s="28"/>
      <c r="C3" s="15"/>
      <c r="D3" s="15"/>
      <c r="E3" s="15"/>
      <c r="F3" s="15"/>
      <c r="G3" s="15"/>
      <c r="H3" s="15"/>
      <c r="I3" s="15"/>
      <c r="J3" s="15"/>
      <c r="K3" s="15"/>
    </row>
    <row r="4" spans="1:11" ht="13.5" thickBot="1">
      <c r="A4" s="41" t="s">
        <v>48</v>
      </c>
      <c r="B4" s="41" t="s">
        <v>50</v>
      </c>
      <c r="C4" s="44" t="s">
        <v>49</v>
      </c>
      <c r="D4" s="44"/>
      <c r="E4" s="44"/>
      <c r="F4" s="44"/>
      <c r="G4" s="44"/>
      <c r="H4" s="44"/>
      <c r="I4" s="44"/>
      <c r="J4" s="44"/>
      <c r="K4" s="45"/>
    </row>
    <row r="5" spans="1:12" ht="26.25" customHeight="1" thickBot="1">
      <c r="A5" s="42"/>
      <c r="B5" s="42"/>
      <c r="C5" s="37" t="s">
        <v>40</v>
      </c>
      <c r="D5" s="38"/>
      <c r="E5" s="51" t="s">
        <v>41</v>
      </c>
      <c r="F5" s="52"/>
      <c r="G5" s="53"/>
      <c r="H5" s="48" t="s">
        <v>46</v>
      </c>
      <c r="I5" s="49"/>
      <c r="J5" s="49"/>
      <c r="K5" s="50"/>
      <c r="L5" s="16"/>
    </row>
    <row r="6" spans="1:12" ht="12.75">
      <c r="A6" s="42"/>
      <c r="B6" s="42"/>
      <c r="C6" s="39"/>
      <c r="D6" s="40"/>
      <c r="E6" s="54"/>
      <c r="F6" s="55"/>
      <c r="G6" s="56"/>
      <c r="H6" s="51">
        <v>2012</v>
      </c>
      <c r="I6" s="53"/>
      <c r="J6" s="51">
        <v>2011</v>
      </c>
      <c r="K6" s="53"/>
      <c r="L6" s="16"/>
    </row>
    <row r="7" spans="1:12" ht="53.25" customHeight="1" thickBot="1">
      <c r="A7" s="43"/>
      <c r="B7" s="43"/>
      <c r="C7" s="17">
        <v>2012</v>
      </c>
      <c r="D7" s="18">
        <v>2011</v>
      </c>
      <c r="E7" s="17">
        <v>2012</v>
      </c>
      <c r="F7" s="18">
        <v>2011</v>
      </c>
      <c r="G7" s="19" t="s">
        <v>42</v>
      </c>
      <c r="H7" s="17" t="s">
        <v>43</v>
      </c>
      <c r="I7" s="36" t="s">
        <v>47</v>
      </c>
      <c r="J7" s="17" t="s">
        <v>43</v>
      </c>
      <c r="K7" s="36" t="s">
        <v>47</v>
      </c>
      <c r="L7" s="16"/>
    </row>
    <row r="8" spans="1:11" ht="12.75">
      <c r="A8" s="20" t="s">
        <v>0</v>
      </c>
      <c r="B8" s="29">
        <f aca="true" t="shared" si="0" ref="B8:B17">C8*1000/E8</f>
        <v>1422.077922077922</v>
      </c>
      <c r="C8" s="3">
        <v>21.9</v>
      </c>
      <c r="D8" s="26">
        <v>18.2</v>
      </c>
      <c r="E8" s="3">
        <v>15.4</v>
      </c>
      <c r="F8" s="4">
        <v>13.1</v>
      </c>
      <c r="G8" s="5">
        <f>E8-F8</f>
        <v>2.3000000000000007</v>
      </c>
      <c r="H8" s="3">
        <v>22.9</v>
      </c>
      <c r="I8" s="5">
        <v>3.6</v>
      </c>
      <c r="J8" s="3">
        <v>19.4</v>
      </c>
      <c r="K8" s="5">
        <v>3</v>
      </c>
    </row>
    <row r="9" spans="1:11" ht="12.75">
      <c r="A9" s="21" t="s">
        <v>1</v>
      </c>
      <c r="B9" s="29">
        <f t="shared" si="0"/>
        <v>1255.7723577235772</v>
      </c>
      <c r="C9" s="1">
        <v>15.446</v>
      </c>
      <c r="D9" s="2">
        <v>14.384</v>
      </c>
      <c r="E9" s="1">
        <v>12.3</v>
      </c>
      <c r="F9" s="7">
        <v>11.2</v>
      </c>
      <c r="G9" s="5">
        <f aca="true" t="shared" si="1" ref="G9:G51">E9-F9</f>
        <v>1.1000000000000014</v>
      </c>
      <c r="H9" s="1">
        <v>12.82</v>
      </c>
      <c r="I9" s="6">
        <v>0</v>
      </c>
      <c r="J9" s="1">
        <v>11.939</v>
      </c>
      <c r="K9" s="6">
        <v>0</v>
      </c>
    </row>
    <row r="10" spans="1:11" ht="12.75">
      <c r="A10" s="21" t="s">
        <v>2</v>
      </c>
      <c r="B10" s="29">
        <f t="shared" si="0"/>
        <v>1851.9883040935672</v>
      </c>
      <c r="C10" s="1">
        <v>31.669</v>
      </c>
      <c r="D10" s="2">
        <v>28.143</v>
      </c>
      <c r="E10" s="1">
        <v>17.1</v>
      </c>
      <c r="F10" s="7">
        <v>15.2</v>
      </c>
      <c r="G10" s="5">
        <f t="shared" si="1"/>
        <v>1.9000000000000021</v>
      </c>
      <c r="H10" s="1">
        <v>29.135</v>
      </c>
      <c r="I10" s="6">
        <v>0</v>
      </c>
      <c r="J10" s="1">
        <v>25.891</v>
      </c>
      <c r="K10" s="6">
        <v>0</v>
      </c>
    </row>
    <row r="11" spans="1:11" ht="12.75">
      <c r="A11" s="21" t="s">
        <v>3</v>
      </c>
      <c r="B11" s="29">
        <f t="shared" si="0"/>
        <v>388.15789473684214</v>
      </c>
      <c r="C11" s="1">
        <v>5.9</v>
      </c>
      <c r="D11" s="2">
        <v>4.6</v>
      </c>
      <c r="E11" s="1">
        <v>15.2</v>
      </c>
      <c r="F11" s="7">
        <v>11.8</v>
      </c>
      <c r="G11" s="5">
        <f t="shared" si="1"/>
        <v>3.3999999999999986</v>
      </c>
      <c r="H11" s="1">
        <v>5.8</v>
      </c>
      <c r="I11" s="6">
        <v>0</v>
      </c>
      <c r="J11" s="1">
        <v>4.2</v>
      </c>
      <c r="K11" s="6">
        <v>0</v>
      </c>
    </row>
    <row r="12" spans="1:11" ht="12.75">
      <c r="A12" s="21" t="s">
        <v>4</v>
      </c>
      <c r="B12" s="29">
        <f t="shared" si="0"/>
        <v>24.137931034482758</v>
      </c>
      <c r="C12" s="1">
        <v>0.28</v>
      </c>
      <c r="D12" s="2">
        <v>0.2</v>
      </c>
      <c r="E12" s="1">
        <v>11.6</v>
      </c>
      <c r="F12" s="7">
        <v>9.8</v>
      </c>
      <c r="G12" s="5">
        <f t="shared" si="1"/>
        <v>1.799999999999999</v>
      </c>
      <c r="H12" s="1">
        <v>0</v>
      </c>
      <c r="I12" s="6">
        <v>0</v>
      </c>
      <c r="J12" s="1">
        <v>0</v>
      </c>
      <c r="K12" s="6">
        <v>0</v>
      </c>
    </row>
    <row r="13" spans="1:11" ht="12.75">
      <c r="A13" s="21" t="s">
        <v>5</v>
      </c>
      <c r="B13" s="29">
        <f t="shared" si="0"/>
        <v>2500</v>
      </c>
      <c r="C13" s="1">
        <v>40</v>
      </c>
      <c r="D13" s="2">
        <v>36.2</v>
      </c>
      <c r="E13" s="1">
        <v>16</v>
      </c>
      <c r="F13" s="7">
        <v>15.3</v>
      </c>
      <c r="G13" s="5">
        <f t="shared" si="1"/>
        <v>0.6999999999999993</v>
      </c>
      <c r="H13" s="1">
        <v>41.1</v>
      </c>
      <c r="I13" s="6">
        <v>0</v>
      </c>
      <c r="J13" s="1">
        <v>37.8</v>
      </c>
      <c r="K13" s="6">
        <v>0</v>
      </c>
    </row>
    <row r="14" spans="1:11" ht="12.75">
      <c r="A14" s="21" t="s">
        <v>6</v>
      </c>
      <c r="B14" s="29">
        <f t="shared" si="0"/>
        <v>1986.3945578231294</v>
      </c>
      <c r="C14" s="1">
        <v>29.2</v>
      </c>
      <c r="D14" s="2">
        <v>27.7</v>
      </c>
      <c r="E14" s="1">
        <v>14.7</v>
      </c>
      <c r="F14" s="7">
        <v>14.4</v>
      </c>
      <c r="G14" s="5">
        <f t="shared" si="1"/>
        <v>0.29999999999999893</v>
      </c>
      <c r="H14" s="1">
        <v>27.4</v>
      </c>
      <c r="I14" s="6">
        <v>0</v>
      </c>
      <c r="J14" s="1">
        <v>25.6</v>
      </c>
      <c r="K14" s="6">
        <v>0</v>
      </c>
    </row>
    <row r="15" spans="1:11" ht="12.75">
      <c r="A15" s="21" t="s">
        <v>7</v>
      </c>
      <c r="B15" s="29">
        <f t="shared" si="0"/>
        <v>1047.6190476190477</v>
      </c>
      <c r="C15" s="1">
        <v>11</v>
      </c>
      <c r="D15" s="2">
        <v>10.2</v>
      </c>
      <c r="E15" s="1">
        <v>10.5</v>
      </c>
      <c r="F15" s="7">
        <v>9.2</v>
      </c>
      <c r="G15" s="5">
        <f t="shared" si="1"/>
        <v>1.3000000000000007</v>
      </c>
      <c r="H15" s="1">
        <v>10.4</v>
      </c>
      <c r="I15" s="6">
        <v>0</v>
      </c>
      <c r="J15" s="1">
        <v>8.9</v>
      </c>
      <c r="K15" s="6">
        <v>0</v>
      </c>
    </row>
    <row r="16" spans="1:11" ht="12.75">
      <c r="A16" s="21" t="s">
        <v>8</v>
      </c>
      <c r="B16" s="29">
        <f t="shared" si="0"/>
        <v>5603.260869565218</v>
      </c>
      <c r="C16" s="1">
        <v>103.1</v>
      </c>
      <c r="D16" s="2">
        <v>86.8</v>
      </c>
      <c r="E16" s="1">
        <v>18.4</v>
      </c>
      <c r="F16" s="7">
        <v>16</v>
      </c>
      <c r="G16" s="5">
        <f t="shared" si="1"/>
        <v>2.3999999999999986</v>
      </c>
      <c r="H16" s="1">
        <v>104.6</v>
      </c>
      <c r="I16" s="6">
        <v>0</v>
      </c>
      <c r="J16" s="1">
        <v>86.7</v>
      </c>
      <c r="K16" s="6">
        <v>0</v>
      </c>
    </row>
    <row r="17" spans="1:11" ht="12.75">
      <c r="A17" s="21" t="s">
        <v>9</v>
      </c>
      <c r="B17" s="29">
        <f t="shared" si="0"/>
        <v>83.9160839160839</v>
      </c>
      <c r="C17" s="1">
        <v>1.2</v>
      </c>
      <c r="D17" s="2">
        <v>1.1</v>
      </c>
      <c r="E17" s="1">
        <v>14.3</v>
      </c>
      <c r="F17" s="7">
        <v>11.2</v>
      </c>
      <c r="G17" s="5">
        <f t="shared" si="1"/>
        <v>3.1000000000000014</v>
      </c>
      <c r="H17" s="1">
        <v>1.1</v>
      </c>
      <c r="I17" s="6">
        <v>0</v>
      </c>
      <c r="J17" s="1">
        <v>0.9</v>
      </c>
      <c r="K17" s="6">
        <v>0</v>
      </c>
    </row>
    <row r="18" spans="1:11" ht="12.75">
      <c r="A18" s="21"/>
      <c r="B18" s="30"/>
      <c r="C18" s="1"/>
      <c r="D18" s="2"/>
      <c r="E18" s="1"/>
      <c r="F18" s="7"/>
      <c r="G18" s="5"/>
      <c r="H18" s="1"/>
      <c r="I18" s="6"/>
      <c r="J18" s="1"/>
      <c r="K18" s="6"/>
    </row>
    <row r="19" spans="1:11" ht="12.75">
      <c r="A19" s="21" t="s">
        <v>10</v>
      </c>
      <c r="B19" s="29">
        <f aca="true" t="shared" si="2" ref="B19:B28">C19*1000/E19</f>
        <v>1083.3333333333333</v>
      </c>
      <c r="C19" s="1">
        <v>11.7</v>
      </c>
      <c r="D19" s="2">
        <v>10.7</v>
      </c>
      <c r="E19" s="1">
        <v>10.8</v>
      </c>
      <c r="F19" s="7">
        <v>9.7</v>
      </c>
      <c r="G19" s="5">
        <f t="shared" si="1"/>
        <v>1.1000000000000014</v>
      </c>
      <c r="H19" s="1">
        <v>10.3</v>
      </c>
      <c r="I19" s="6">
        <v>0</v>
      </c>
      <c r="J19" s="1">
        <v>9.4</v>
      </c>
      <c r="K19" s="6">
        <v>0</v>
      </c>
    </row>
    <row r="20" spans="1:11" ht="12.75">
      <c r="A20" s="21" t="s">
        <v>11</v>
      </c>
      <c r="B20" s="29">
        <f t="shared" si="2"/>
        <v>4291.666666666667</v>
      </c>
      <c r="C20" s="1">
        <v>61.8</v>
      </c>
      <c r="D20" s="2">
        <v>59.3</v>
      </c>
      <c r="E20" s="1">
        <v>14.4</v>
      </c>
      <c r="F20" s="7">
        <v>13.8</v>
      </c>
      <c r="G20" s="5">
        <f t="shared" si="1"/>
        <v>0.5999999999999996</v>
      </c>
      <c r="H20" s="1">
        <v>55.8</v>
      </c>
      <c r="I20" s="6">
        <v>0</v>
      </c>
      <c r="J20" s="1">
        <v>53.4</v>
      </c>
      <c r="K20" s="6">
        <v>0</v>
      </c>
    </row>
    <row r="21" spans="1:11" ht="12.75">
      <c r="A21" s="21" t="s">
        <v>12</v>
      </c>
      <c r="B21" s="29">
        <f t="shared" si="2"/>
        <v>3850</v>
      </c>
      <c r="C21" s="1">
        <v>53.9</v>
      </c>
      <c r="D21" s="2">
        <v>49.6</v>
      </c>
      <c r="E21" s="1">
        <v>14</v>
      </c>
      <c r="F21" s="7">
        <v>11.9</v>
      </c>
      <c r="G21" s="5">
        <f t="shared" si="1"/>
        <v>2.0999999999999996</v>
      </c>
      <c r="H21" s="1">
        <v>50.3</v>
      </c>
      <c r="I21" s="6">
        <v>0</v>
      </c>
      <c r="J21" s="1">
        <v>45.5</v>
      </c>
      <c r="K21" s="6">
        <v>0</v>
      </c>
    </row>
    <row r="22" spans="1:11" ht="12.75">
      <c r="A22" s="21" t="s">
        <v>13</v>
      </c>
      <c r="B22" s="29">
        <f t="shared" si="2"/>
        <v>6227.906976744186</v>
      </c>
      <c r="C22" s="1">
        <v>133.9</v>
      </c>
      <c r="D22" s="2">
        <v>118.5</v>
      </c>
      <c r="E22" s="1">
        <v>21.5</v>
      </c>
      <c r="F22" s="7">
        <v>19.4</v>
      </c>
      <c r="G22" s="5">
        <f t="shared" si="1"/>
        <v>2.1000000000000014</v>
      </c>
      <c r="H22" s="1">
        <v>135.4</v>
      </c>
      <c r="I22" s="6">
        <v>0.4</v>
      </c>
      <c r="J22" s="1">
        <v>121.2</v>
      </c>
      <c r="K22" s="6">
        <v>0.3</v>
      </c>
    </row>
    <row r="23" spans="1:11" ht="12.75">
      <c r="A23" s="21" t="s">
        <v>14</v>
      </c>
      <c r="B23" s="29" t="e">
        <f t="shared" si="2"/>
        <v>#DIV/0!</v>
      </c>
      <c r="C23" s="1">
        <v>0</v>
      </c>
      <c r="D23" s="2">
        <v>1.1</v>
      </c>
      <c r="E23" s="1">
        <v>0</v>
      </c>
      <c r="F23" s="7">
        <v>8.3</v>
      </c>
      <c r="G23" s="5">
        <f t="shared" si="1"/>
        <v>-8.3</v>
      </c>
      <c r="H23" s="1">
        <v>0</v>
      </c>
      <c r="I23" s="6">
        <v>0</v>
      </c>
      <c r="J23" s="1">
        <v>1</v>
      </c>
      <c r="K23" s="6">
        <v>0</v>
      </c>
    </row>
    <row r="24" spans="1:11" ht="12.75">
      <c r="A24" s="21" t="s">
        <v>15</v>
      </c>
      <c r="B24" s="29">
        <f t="shared" si="2"/>
        <v>597.938144329897</v>
      </c>
      <c r="C24" s="1">
        <v>5.8</v>
      </c>
      <c r="D24" s="2">
        <v>5.1</v>
      </c>
      <c r="E24" s="1">
        <v>9.7</v>
      </c>
      <c r="F24" s="7">
        <v>8.7</v>
      </c>
      <c r="G24" s="5">
        <f t="shared" si="1"/>
        <v>1</v>
      </c>
      <c r="H24" s="1">
        <v>4.8</v>
      </c>
      <c r="I24" s="6">
        <v>0</v>
      </c>
      <c r="J24" s="1">
        <v>3.7</v>
      </c>
      <c r="K24" s="6">
        <v>0</v>
      </c>
    </row>
    <row r="25" spans="1:11" ht="12.75">
      <c r="A25" s="21" t="s">
        <v>16</v>
      </c>
      <c r="B25" s="29">
        <f t="shared" si="2"/>
        <v>4625</v>
      </c>
      <c r="C25" s="1">
        <v>62.9</v>
      </c>
      <c r="D25" s="2">
        <v>61</v>
      </c>
      <c r="E25" s="1">
        <v>13.6</v>
      </c>
      <c r="F25" s="7">
        <v>12.1</v>
      </c>
      <c r="G25" s="5">
        <f t="shared" si="1"/>
        <v>1.5</v>
      </c>
      <c r="H25" s="1">
        <v>65.7</v>
      </c>
      <c r="I25" s="6">
        <v>8</v>
      </c>
      <c r="J25" s="1">
        <v>67.6</v>
      </c>
      <c r="K25" s="6">
        <v>12</v>
      </c>
    </row>
    <row r="26" spans="1:11" ht="12.75">
      <c r="A26" s="21" t="s">
        <v>17</v>
      </c>
      <c r="B26" s="29">
        <f t="shared" si="2"/>
        <v>377.21153846153845</v>
      </c>
      <c r="C26" s="1">
        <v>3.923</v>
      </c>
      <c r="D26" s="2">
        <v>2.458</v>
      </c>
      <c r="E26" s="1">
        <v>10.4</v>
      </c>
      <c r="F26" s="7">
        <v>5.9</v>
      </c>
      <c r="G26" s="5">
        <f t="shared" si="1"/>
        <v>4.5</v>
      </c>
      <c r="H26" s="1">
        <v>4.201</v>
      </c>
      <c r="I26" s="6">
        <v>0</v>
      </c>
      <c r="J26" s="1">
        <v>2.231</v>
      </c>
      <c r="K26" s="6">
        <v>0</v>
      </c>
    </row>
    <row r="27" spans="1:11" ht="12.75">
      <c r="A27" s="21" t="s">
        <v>18</v>
      </c>
      <c r="B27" s="29">
        <f t="shared" si="2"/>
        <v>443.298969072165</v>
      </c>
      <c r="C27" s="1">
        <v>4.3</v>
      </c>
      <c r="D27" s="2">
        <v>3.7</v>
      </c>
      <c r="E27" s="1">
        <v>9.7</v>
      </c>
      <c r="F27" s="7">
        <v>8</v>
      </c>
      <c r="G27" s="5">
        <f t="shared" si="1"/>
        <v>1.6999999999999993</v>
      </c>
      <c r="H27" s="1">
        <v>4.1</v>
      </c>
      <c r="I27" s="6">
        <v>0</v>
      </c>
      <c r="J27" s="1">
        <v>3.5</v>
      </c>
      <c r="K27" s="6">
        <v>0</v>
      </c>
    </row>
    <row r="28" spans="1:11" ht="12.75">
      <c r="A28" s="21" t="s">
        <v>19</v>
      </c>
      <c r="B28" s="29">
        <f t="shared" si="2"/>
        <v>2080.536912751678</v>
      </c>
      <c r="C28" s="1">
        <v>31</v>
      </c>
      <c r="D28" s="2">
        <v>31.2</v>
      </c>
      <c r="E28" s="1">
        <v>14.9</v>
      </c>
      <c r="F28" s="7">
        <v>15.6</v>
      </c>
      <c r="G28" s="5">
        <f t="shared" si="1"/>
        <v>-0.6999999999999993</v>
      </c>
      <c r="H28" s="1">
        <v>28.6</v>
      </c>
      <c r="I28" s="6">
        <v>0</v>
      </c>
      <c r="J28" s="1">
        <v>28.8</v>
      </c>
      <c r="K28" s="6">
        <v>0</v>
      </c>
    </row>
    <row r="29" spans="1:11" ht="12.75">
      <c r="A29" s="21"/>
      <c r="B29" s="30"/>
      <c r="C29" s="1"/>
      <c r="D29" s="2"/>
      <c r="E29" s="1"/>
      <c r="F29" s="7"/>
      <c r="G29" s="5"/>
      <c r="H29" s="1"/>
      <c r="I29" s="6"/>
      <c r="J29" s="1"/>
      <c r="K29" s="6"/>
    </row>
    <row r="30" spans="1:11" ht="12.75">
      <c r="A30" s="21" t="s">
        <v>20</v>
      </c>
      <c r="B30" s="29">
        <f aca="true" t="shared" si="3" ref="B30:B39">C30*1000/E30</f>
        <v>2078.450704225352</v>
      </c>
      <c r="C30" s="1">
        <v>29.514</v>
      </c>
      <c r="D30" s="2">
        <v>26.12</v>
      </c>
      <c r="E30" s="1">
        <v>14.2</v>
      </c>
      <c r="F30" s="7">
        <v>12</v>
      </c>
      <c r="G30" s="5">
        <f t="shared" si="1"/>
        <v>2.1999999999999993</v>
      </c>
      <c r="H30" s="1">
        <v>28.95</v>
      </c>
      <c r="I30" s="6">
        <v>0</v>
      </c>
      <c r="J30" s="1">
        <v>25.706</v>
      </c>
      <c r="K30" s="6">
        <v>0</v>
      </c>
    </row>
    <row r="31" spans="1:11" ht="12.75">
      <c r="A31" s="21" t="s">
        <v>21</v>
      </c>
      <c r="B31" s="29">
        <f t="shared" si="3"/>
        <v>116.07142857142858</v>
      </c>
      <c r="C31" s="1">
        <v>1.3</v>
      </c>
      <c r="D31" s="2">
        <v>1.32</v>
      </c>
      <c r="E31" s="1">
        <v>11.2</v>
      </c>
      <c r="F31" s="7">
        <v>10.9</v>
      </c>
      <c r="G31" s="5">
        <f t="shared" si="1"/>
        <v>0.29999999999999893</v>
      </c>
      <c r="H31" s="1">
        <v>1.2</v>
      </c>
      <c r="I31" s="6">
        <v>0</v>
      </c>
      <c r="J31" s="1">
        <v>1.16</v>
      </c>
      <c r="K31" s="6">
        <v>0</v>
      </c>
    </row>
    <row r="32" spans="1:11" ht="12.75">
      <c r="A32" s="21" t="s">
        <v>22</v>
      </c>
      <c r="B32" s="29">
        <f t="shared" si="3"/>
        <v>34.69387755102041</v>
      </c>
      <c r="C32" s="1">
        <v>0.34</v>
      </c>
      <c r="D32" s="2">
        <v>0.34</v>
      </c>
      <c r="E32" s="1">
        <v>9.8</v>
      </c>
      <c r="F32" s="7">
        <v>9.5</v>
      </c>
      <c r="G32" s="5">
        <f t="shared" si="1"/>
        <v>0.3000000000000007</v>
      </c>
      <c r="H32" s="1">
        <v>0</v>
      </c>
      <c r="I32" s="6">
        <v>0</v>
      </c>
      <c r="J32" s="1">
        <v>0.2</v>
      </c>
      <c r="K32" s="6">
        <v>0</v>
      </c>
    </row>
    <row r="33" spans="1:11" ht="12.75">
      <c r="A33" s="21" t="s">
        <v>23</v>
      </c>
      <c r="B33" s="29">
        <f t="shared" si="3"/>
        <v>5027.472527472528</v>
      </c>
      <c r="C33" s="1">
        <v>91.5</v>
      </c>
      <c r="D33" s="2">
        <v>86</v>
      </c>
      <c r="E33" s="1">
        <v>18.2</v>
      </c>
      <c r="F33" s="7">
        <v>17.2</v>
      </c>
      <c r="G33" s="5">
        <f t="shared" si="1"/>
        <v>1</v>
      </c>
      <c r="H33" s="1">
        <v>92.3</v>
      </c>
      <c r="I33" s="6">
        <v>0</v>
      </c>
      <c r="J33" s="1">
        <v>87.3</v>
      </c>
      <c r="K33" s="6">
        <v>0</v>
      </c>
    </row>
    <row r="34" spans="1:11" ht="12.75">
      <c r="A34" s="21" t="s">
        <v>24</v>
      </c>
      <c r="B34" s="29">
        <f t="shared" si="3"/>
        <v>3228.235294117647</v>
      </c>
      <c r="C34" s="1">
        <v>54.88</v>
      </c>
      <c r="D34" s="2">
        <v>49.8</v>
      </c>
      <c r="E34" s="1">
        <v>17</v>
      </c>
      <c r="F34" s="7">
        <v>14.9</v>
      </c>
      <c r="G34" s="5">
        <f t="shared" si="1"/>
        <v>2.0999999999999996</v>
      </c>
      <c r="H34" s="1">
        <v>56.75</v>
      </c>
      <c r="I34" s="6">
        <v>0</v>
      </c>
      <c r="J34" s="1">
        <v>52.97</v>
      </c>
      <c r="K34" s="6">
        <v>0</v>
      </c>
    </row>
    <row r="35" spans="1:11" ht="12.75">
      <c r="A35" s="21" t="s">
        <v>25</v>
      </c>
      <c r="B35" s="29">
        <f t="shared" si="3"/>
        <v>3200.1923076923076</v>
      </c>
      <c r="C35" s="1">
        <v>49.923</v>
      </c>
      <c r="D35" s="2">
        <v>45.62</v>
      </c>
      <c r="E35" s="1">
        <v>15.6</v>
      </c>
      <c r="F35" s="7">
        <v>13.7</v>
      </c>
      <c r="G35" s="5">
        <f t="shared" si="1"/>
        <v>1.9000000000000004</v>
      </c>
      <c r="H35" s="1">
        <v>48.76</v>
      </c>
      <c r="I35" s="6">
        <v>0</v>
      </c>
      <c r="J35" s="1">
        <v>43.4</v>
      </c>
      <c r="K35" s="6">
        <v>0</v>
      </c>
    </row>
    <row r="36" spans="1:11" ht="12.75">
      <c r="A36" s="21" t="s">
        <v>26</v>
      </c>
      <c r="B36" s="29">
        <f t="shared" si="3"/>
        <v>981.1320754716982</v>
      </c>
      <c r="C36" s="1">
        <v>10.4</v>
      </c>
      <c r="D36" s="2">
        <v>9.6</v>
      </c>
      <c r="E36" s="1">
        <v>10.6</v>
      </c>
      <c r="F36" s="7">
        <v>9.8</v>
      </c>
      <c r="G36" s="5">
        <f t="shared" si="1"/>
        <v>0.7999999999999989</v>
      </c>
      <c r="H36" s="1">
        <v>6.6</v>
      </c>
      <c r="I36" s="6">
        <v>0</v>
      </c>
      <c r="J36" s="1">
        <v>6.7</v>
      </c>
      <c r="K36" s="6">
        <v>0</v>
      </c>
    </row>
    <row r="37" spans="1:11" ht="12.75">
      <c r="A37" s="21" t="s">
        <v>27</v>
      </c>
      <c r="B37" s="29">
        <f t="shared" si="3"/>
        <v>881.1188811188811</v>
      </c>
      <c r="C37" s="1">
        <v>12.6</v>
      </c>
      <c r="D37" s="2">
        <v>10.7</v>
      </c>
      <c r="E37" s="1">
        <v>14.3</v>
      </c>
      <c r="F37" s="7">
        <v>11.7</v>
      </c>
      <c r="G37" s="5">
        <f t="shared" si="1"/>
        <v>2.6000000000000014</v>
      </c>
      <c r="H37" s="1">
        <v>12</v>
      </c>
      <c r="I37" s="6">
        <v>0</v>
      </c>
      <c r="J37" s="1">
        <v>9.4</v>
      </c>
      <c r="K37" s="6">
        <v>0</v>
      </c>
    </row>
    <row r="38" spans="1:11" ht="12.75">
      <c r="A38" s="21" t="s">
        <v>28</v>
      </c>
      <c r="B38" s="29">
        <f t="shared" si="3"/>
        <v>1140.625</v>
      </c>
      <c r="C38" s="1">
        <v>14.6</v>
      </c>
      <c r="D38" s="2">
        <v>13.6</v>
      </c>
      <c r="E38" s="1">
        <v>12.8</v>
      </c>
      <c r="F38" s="7">
        <v>11.8</v>
      </c>
      <c r="G38" s="5">
        <f t="shared" si="1"/>
        <v>1</v>
      </c>
      <c r="H38" s="1">
        <v>13.2</v>
      </c>
      <c r="I38" s="6">
        <v>0</v>
      </c>
      <c r="J38" s="1">
        <v>12.4</v>
      </c>
      <c r="K38" s="6">
        <v>0</v>
      </c>
    </row>
    <row r="39" spans="1:11" ht="12.75">
      <c r="A39" s="21" t="s">
        <v>29</v>
      </c>
      <c r="B39" s="29">
        <f t="shared" si="3"/>
        <v>3262.046204620462</v>
      </c>
      <c r="C39" s="1">
        <v>49.42</v>
      </c>
      <c r="D39" s="2">
        <v>46.964</v>
      </c>
      <c r="E39" s="1">
        <v>15.15</v>
      </c>
      <c r="F39" s="7">
        <v>12.61</v>
      </c>
      <c r="G39" s="5">
        <f t="shared" si="1"/>
        <v>2.540000000000001</v>
      </c>
      <c r="H39" s="1">
        <v>46.96</v>
      </c>
      <c r="I39" s="6">
        <v>0</v>
      </c>
      <c r="J39" s="1">
        <v>42.18</v>
      </c>
      <c r="K39" s="6">
        <v>0</v>
      </c>
    </row>
    <row r="40" spans="1:11" ht="12.75">
      <c r="A40" s="21"/>
      <c r="B40" s="30"/>
      <c r="C40" s="1"/>
      <c r="D40" s="2"/>
      <c r="E40" s="1"/>
      <c r="F40" s="7"/>
      <c r="G40" s="5"/>
      <c r="H40" s="1"/>
      <c r="I40" s="6"/>
      <c r="J40" s="1"/>
      <c r="K40" s="6"/>
    </row>
    <row r="41" spans="1:11" ht="12.75">
      <c r="A41" s="21" t="s">
        <v>30</v>
      </c>
      <c r="B41" s="29">
        <f aca="true" t="shared" si="4" ref="B41:B50">C41*1000/E41</f>
        <v>3780.6451612903224</v>
      </c>
      <c r="C41" s="1">
        <v>58.6</v>
      </c>
      <c r="D41" s="2">
        <v>50.1</v>
      </c>
      <c r="E41" s="1">
        <v>15.5</v>
      </c>
      <c r="F41" s="7">
        <v>13.4</v>
      </c>
      <c r="G41" s="5">
        <f t="shared" si="1"/>
        <v>2.0999999999999996</v>
      </c>
      <c r="H41" s="1">
        <v>55.9</v>
      </c>
      <c r="I41" s="6">
        <v>0</v>
      </c>
      <c r="J41" s="1">
        <v>48.9</v>
      </c>
      <c r="K41" s="6">
        <v>0</v>
      </c>
    </row>
    <row r="42" spans="1:11" ht="12.75">
      <c r="A42" s="21" t="s">
        <v>31</v>
      </c>
      <c r="B42" s="29">
        <f t="shared" si="4"/>
        <v>3029.5857988165685</v>
      </c>
      <c r="C42" s="1">
        <v>51.2</v>
      </c>
      <c r="D42" s="2">
        <v>44.6</v>
      </c>
      <c r="E42" s="1">
        <v>16.9</v>
      </c>
      <c r="F42" s="7">
        <v>14.4</v>
      </c>
      <c r="G42" s="5">
        <f t="shared" si="1"/>
        <v>2.4999999999999982</v>
      </c>
      <c r="H42" s="1">
        <v>48.1</v>
      </c>
      <c r="I42" s="6">
        <v>0.7</v>
      </c>
      <c r="J42" s="1">
        <v>41.9</v>
      </c>
      <c r="K42" s="6">
        <v>0.7</v>
      </c>
    </row>
    <row r="43" spans="1:11" ht="12.75">
      <c r="A43" s="21" t="s">
        <v>32</v>
      </c>
      <c r="B43" s="29">
        <f t="shared" si="4"/>
        <v>1012.6984126984128</v>
      </c>
      <c r="C43" s="1">
        <v>12.76</v>
      </c>
      <c r="D43" s="2">
        <v>11.26</v>
      </c>
      <c r="E43" s="1">
        <v>12.6</v>
      </c>
      <c r="F43" s="7">
        <v>11</v>
      </c>
      <c r="G43" s="5">
        <f t="shared" si="1"/>
        <v>1.5999999999999996</v>
      </c>
      <c r="H43" s="1">
        <v>11.86</v>
      </c>
      <c r="I43" s="6">
        <v>0</v>
      </c>
      <c r="J43" s="1">
        <v>10.17</v>
      </c>
      <c r="K43" s="6">
        <v>0</v>
      </c>
    </row>
    <row r="44" spans="1:11" ht="12.75">
      <c r="A44" s="21" t="s">
        <v>33</v>
      </c>
      <c r="B44" s="29">
        <f t="shared" si="4"/>
        <v>1375.9398496240601</v>
      </c>
      <c r="C44" s="1">
        <v>18.3</v>
      </c>
      <c r="D44" s="2">
        <v>18.3</v>
      </c>
      <c r="E44" s="1">
        <v>13.3</v>
      </c>
      <c r="F44" s="7">
        <v>13.1</v>
      </c>
      <c r="G44" s="5">
        <f t="shared" si="1"/>
        <v>0.20000000000000107</v>
      </c>
      <c r="H44" s="1">
        <v>16.7</v>
      </c>
      <c r="I44" s="6">
        <v>0.2</v>
      </c>
      <c r="J44" s="1">
        <v>15.6</v>
      </c>
      <c r="K44" s="6">
        <v>0.2</v>
      </c>
    </row>
    <row r="45" spans="1:11" ht="12.75">
      <c r="A45" s="21" t="s">
        <v>34</v>
      </c>
      <c r="B45" s="29">
        <f t="shared" si="4"/>
        <v>4078.1456953642387</v>
      </c>
      <c r="C45" s="1">
        <v>61.58</v>
      </c>
      <c r="D45" s="2">
        <v>51.43</v>
      </c>
      <c r="E45" s="1">
        <v>15.1</v>
      </c>
      <c r="F45" s="7">
        <v>12.8</v>
      </c>
      <c r="G45" s="5">
        <f t="shared" si="1"/>
        <v>2.299999999999999</v>
      </c>
      <c r="H45" s="1">
        <v>54.57</v>
      </c>
      <c r="I45" s="6">
        <v>0</v>
      </c>
      <c r="J45" s="1">
        <v>45.66</v>
      </c>
      <c r="K45" s="6">
        <v>0</v>
      </c>
    </row>
    <row r="46" spans="1:11" ht="12.75">
      <c r="A46" s="21" t="s">
        <v>35</v>
      </c>
      <c r="B46" s="29">
        <f t="shared" si="4"/>
        <v>3056.7375886524824</v>
      </c>
      <c r="C46" s="1">
        <v>43.1</v>
      </c>
      <c r="D46" s="2">
        <v>42.6</v>
      </c>
      <c r="E46" s="1">
        <v>14.1</v>
      </c>
      <c r="F46" s="7">
        <v>13.9</v>
      </c>
      <c r="G46" s="5">
        <f t="shared" si="1"/>
        <v>0.1999999999999993</v>
      </c>
      <c r="H46" s="1">
        <v>40.6</v>
      </c>
      <c r="I46" s="6">
        <v>0</v>
      </c>
      <c r="J46" s="1">
        <v>40.2</v>
      </c>
      <c r="K46" s="6">
        <v>0</v>
      </c>
    </row>
    <row r="47" spans="1:11" ht="12.75">
      <c r="A47" s="21" t="s">
        <v>36</v>
      </c>
      <c r="B47" s="29">
        <f t="shared" si="4"/>
        <v>619.047619047619</v>
      </c>
      <c r="C47" s="1">
        <v>7.8</v>
      </c>
      <c r="D47" s="2">
        <v>7.6</v>
      </c>
      <c r="E47" s="1">
        <v>12.6</v>
      </c>
      <c r="F47" s="7">
        <v>12.8</v>
      </c>
      <c r="G47" s="5">
        <f t="shared" si="1"/>
        <v>-0.20000000000000107</v>
      </c>
      <c r="H47" s="1">
        <v>7.4</v>
      </c>
      <c r="I47" s="6">
        <v>0</v>
      </c>
      <c r="J47" s="1">
        <v>7.1</v>
      </c>
      <c r="K47" s="6">
        <v>0</v>
      </c>
    </row>
    <row r="48" spans="1:11" ht="12.75">
      <c r="A48" s="21" t="s">
        <v>37</v>
      </c>
      <c r="B48" s="29">
        <f t="shared" si="4"/>
        <v>1347.8260869565215</v>
      </c>
      <c r="C48" s="1">
        <v>21.7</v>
      </c>
      <c r="D48" s="2">
        <v>18.3</v>
      </c>
      <c r="E48" s="1">
        <v>16.1</v>
      </c>
      <c r="F48" s="7">
        <v>14.3</v>
      </c>
      <c r="G48" s="5">
        <f t="shared" si="1"/>
        <v>1.8000000000000007</v>
      </c>
      <c r="H48" s="1">
        <v>20.3</v>
      </c>
      <c r="I48" s="6">
        <v>0</v>
      </c>
      <c r="J48" s="1">
        <v>17</v>
      </c>
      <c r="K48" s="6">
        <v>0</v>
      </c>
    </row>
    <row r="49" spans="1:11" ht="12.75">
      <c r="A49" s="21" t="s">
        <v>38</v>
      </c>
      <c r="B49" s="29">
        <f t="shared" si="4"/>
        <v>224.29906542056077</v>
      </c>
      <c r="C49" s="1">
        <v>2.4</v>
      </c>
      <c r="D49" s="2">
        <v>2.9</v>
      </c>
      <c r="E49" s="1">
        <v>10.7</v>
      </c>
      <c r="F49" s="7">
        <v>11</v>
      </c>
      <c r="G49" s="5">
        <f t="shared" si="1"/>
        <v>-0.3000000000000007</v>
      </c>
      <c r="H49" s="1">
        <v>2</v>
      </c>
      <c r="I49" s="6">
        <v>0</v>
      </c>
      <c r="J49" s="1">
        <v>2.2</v>
      </c>
      <c r="K49" s="6">
        <v>0</v>
      </c>
    </row>
    <row r="50" spans="1:11" ht="13.5" thickBot="1">
      <c r="A50" s="22" t="s">
        <v>39</v>
      </c>
      <c r="B50" s="29">
        <f t="shared" si="4"/>
        <v>4010.416666666667</v>
      </c>
      <c r="C50" s="8">
        <v>77</v>
      </c>
      <c r="D50" s="9">
        <v>64.7</v>
      </c>
      <c r="E50" s="8">
        <v>19.2</v>
      </c>
      <c r="F50" s="10">
        <v>17</v>
      </c>
      <c r="G50" s="11">
        <f t="shared" si="1"/>
        <v>2.1999999999999993</v>
      </c>
      <c r="H50" s="8">
        <v>75</v>
      </c>
      <c r="I50" s="12">
        <v>0</v>
      </c>
      <c r="J50" s="8">
        <v>62.5</v>
      </c>
      <c r="K50" s="12">
        <v>0</v>
      </c>
    </row>
    <row r="51" spans="1:11" ht="13.5" thickBot="1">
      <c r="A51" s="27" t="s">
        <v>44</v>
      </c>
      <c r="B51" s="31" t="e">
        <f>SUM(B8:B50)</f>
        <v>#DIV/0!</v>
      </c>
      <c r="C51" s="24">
        <f>SUM(C8:C50)</f>
        <v>1297.8349999999998</v>
      </c>
      <c r="D51" s="25">
        <f>SUM(D8:D50)</f>
        <v>1172.0390000000002</v>
      </c>
      <c r="E51" s="34">
        <f>C51/84</f>
        <v>15.450416666666664</v>
      </c>
      <c r="F51" s="23">
        <v>13.8</v>
      </c>
      <c r="G51" s="25">
        <f t="shared" si="1"/>
        <v>1.650416666666663</v>
      </c>
      <c r="H51" s="24">
        <f>SUM(H8:H50)</f>
        <v>1253.606</v>
      </c>
      <c r="I51" s="25">
        <f>SUM(I8:I50)</f>
        <v>12.899999999999999</v>
      </c>
      <c r="J51" s="24">
        <f>SUM(J8:J50)</f>
        <v>1130.3069999999998</v>
      </c>
      <c r="K51" s="25">
        <f>SUM(K8:K50)</f>
        <v>16.2</v>
      </c>
    </row>
    <row r="52" spans="1:2" ht="12.75">
      <c r="A52" s="35"/>
      <c r="B52" s="32"/>
    </row>
  </sheetData>
  <sheetProtection/>
  <mergeCells count="10">
    <mergeCell ref="C5:D6"/>
    <mergeCell ref="A4:A7"/>
    <mergeCell ref="C4:K4"/>
    <mergeCell ref="C1:K1"/>
    <mergeCell ref="C2:K2"/>
    <mergeCell ref="H5:K5"/>
    <mergeCell ref="E5:G6"/>
    <mergeCell ref="H6:I6"/>
    <mergeCell ref="J6:K6"/>
    <mergeCell ref="B4:B7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ИнфоВизор</dc:creator>
  <cp:keywords/>
  <dc:description/>
  <cp:lastModifiedBy>Oper</cp:lastModifiedBy>
  <cp:lastPrinted>2011-08-29T08:48:21Z</cp:lastPrinted>
  <dcterms:created xsi:type="dcterms:W3CDTF">2008-03-02T08:28:03Z</dcterms:created>
  <dcterms:modified xsi:type="dcterms:W3CDTF">2012-08-02T12:10:39Z</dcterms:modified>
  <cp:category/>
  <cp:version/>
  <cp:contentType/>
  <cp:contentStatus/>
</cp:coreProperties>
</file>