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activeTab="0"/>
  </bookViews>
  <sheets>
    <sheet name="Общий" sheetId="1" r:id="rId1"/>
  </sheets>
  <definedNames/>
  <calcPr fullCalcOnLoad="1" refMode="R1C1"/>
</workbook>
</file>

<file path=xl/sharedStrings.xml><?xml version="1.0" encoding="utf-8"?>
<sst xmlns="http://schemas.openxmlformats.org/spreadsheetml/2006/main" count="119" uniqueCount="102">
  <si>
    <t>001.2Опер1СВОДНАЯМолоко</t>
  </si>
  <si>
    <t>Реквизиты отчета:</t>
  </si>
  <si>
    <t>Организационная единица</t>
  </si>
  <si>
    <t>_МинСельхоз</t>
  </si>
  <si>
    <t>Период отчета</t>
  </si>
  <si>
    <t>31 мая 2023 г.</t>
  </si>
  <si>
    <t>Наименование районов</t>
  </si>
  <si>
    <t>Код строки</t>
  </si>
  <si>
    <t>За сутки</t>
  </si>
  <si>
    <t>Валовой надой молока К(Ф)Х, тонн</t>
  </si>
  <si>
    <t>Валовой надой молока, тонн</t>
  </si>
  <si>
    <t>Удой от коровы, кг</t>
  </si>
  <si>
    <t>Объем реализованного молока в зачетном весе - тонн</t>
  </si>
  <si>
    <t>тек. год</t>
  </si>
  <si>
    <t>пред. год</t>
  </si>
  <si>
    <t>+/-</t>
  </si>
  <si>
    <t>всего</t>
  </si>
  <si>
    <t>в т.ч. населением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</si>
  <si>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</si>
  <si>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</si>
  <si>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</si>
  <si>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</si>
  <si>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</si>
  <si>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</si>
  <si>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</si>
  <si>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</si>
  <si>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</si>
  <si>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</si>
  <si>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</si>
  <si>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</si>
  <si>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Арбажский</t>
  </si>
  <si>
    <t>Афанасьевский</t>
  </si>
  <si>
    <t>Белохолуницкий</t>
  </si>
  <si>
    <t>Богородский</t>
  </si>
  <si>
    <t>Верхнекамский</t>
  </si>
  <si>
    <t>Верхошижемский</t>
  </si>
  <si>
    <t>Вятско-полянский</t>
  </si>
  <si>
    <t>Даровской</t>
  </si>
  <si>
    <t>Зуевский</t>
  </si>
  <si>
    <t>Кикнурский</t>
  </si>
  <si>
    <t>Кильмезский</t>
  </si>
  <si>
    <t>11</t>
  </si>
  <si>
    <t>Кирово-Чепецкий</t>
  </si>
  <si>
    <t>12</t>
  </si>
  <si>
    <t>Котельнический</t>
  </si>
  <si>
    <t>13</t>
  </si>
  <si>
    <t>Куменский</t>
  </si>
  <si>
    <t>14</t>
  </si>
  <si>
    <t>Лебяжский</t>
  </si>
  <si>
    <t>15</t>
  </si>
  <si>
    <t>Лузский</t>
  </si>
  <si>
    <t>16</t>
  </si>
  <si>
    <t>Малмыжский</t>
  </si>
  <si>
    <t>17</t>
  </si>
  <si>
    <t>Мурашинский</t>
  </si>
  <si>
    <t>18</t>
  </si>
  <si>
    <t>Нагорский</t>
  </si>
  <si>
    <t>19</t>
  </si>
  <si>
    <t>Немский</t>
  </si>
  <si>
    <t>20</t>
  </si>
  <si>
    <t>Нолинский</t>
  </si>
  <si>
    <t>21</t>
  </si>
  <si>
    <t>Омутнинский</t>
  </si>
  <si>
    <t>22</t>
  </si>
  <si>
    <t>Опаринский</t>
  </si>
  <si>
    <t>23</t>
  </si>
  <si>
    <t>Оричевский</t>
  </si>
  <si>
    <t>24</t>
  </si>
  <si>
    <t>Орловский</t>
  </si>
  <si>
    <t>25</t>
  </si>
  <si>
    <t>Пижанский</t>
  </si>
  <si>
    <t>26</t>
  </si>
  <si>
    <t>Подосиновский</t>
  </si>
  <si>
    <t>27</t>
  </si>
  <si>
    <t>Санчурский</t>
  </si>
  <si>
    <t>28</t>
  </si>
  <si>
    <t>Свечинский</t>
  </si>
  <si>
    <t>29</t>
  </si>
  <si>
    <t>Слободской</t>
  </si>
  <si>
    <t>30</t>
  </si>
  <si>
    <t>Советский</t>
  </si>
  <si>
    <t>31</t>
  </si>
  <si>
    <t>Сунский</t>
  </si>
  <si>
    <t>32</t>
  </si>
  <si>
    <t>Тужинский</t>
  </si>
  <si>
    <t>33</t>
  </si>
  <si>
    <t>Унинский</t>
  </si>
  <si>
    <t>34</t>
  </si>
  <si>
    <t>Уржумский</t>
  </si>
  <si>
    <t>35</t>
  </si>
  <si>
    <t>Фаленский</t>
  </si>
  <si>
    <t>36</t>
  </si>
  <si>
    <t>Шабалинский</t>
  </si>
  <si>
    <t>37</t>
  </si>
  <si>
    <t>Юрьянский</t>
  </si>
  <si>
    <t>38</t>
  </si>
  <si>
    <t>Яранский</t>
  </si>
  <si>
    <t>39</t>
  </si>
  <si>
    <t>г. Киров</t>
  </si>
  <si>
    <t>40</t>
  </si>
  <si>
    <t>Итого</t>
  </si>
  <si>
    <t>41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</si>
</sst>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38">
    <font>
      <sz val="8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5EEFF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rgb="FFC0DCC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33" borderId="0" xfId="0" applyFont="1" applyFill="1" applyAlignment="1">
      <alignment horizontal="left" wrapText="1"/>
    </xf>
    <xf numFmtId="0" fontId="0" fillId="34" borderId="0" xfId="0" applyFont="1" applyFill="1" applyAlignment="1">
      <alignment horizontal="left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left" wrapText="1"/>
    </xf>
    <xf numFmtId="164" fontId="0" fillId="35" borderId="14" xfId="0" applyNumberFormat="1" applyFill="1" applyBorder="1" applyAlignment="1">
      <alignment horizontal="right"/>
    </xf>
    <xf numFmtId="164" fontId="0" fillId="36" borderId="14" xfId="0" applyNumberFormat="1" applyFill="1" applyBorder="1" applyAlignment="1">
      <alignment horizontal="right"/>
    </xf>
    <xf numFmtId="1" fontId="0" fillId="35" borderId="14" xfId="0" applyNumberFormat="1" applyFill="1" applyBorder="1" applyAlignment="1">
      <alignment horizontal="right"/>
    </xf>
    <xf numFmtId="164" fontId="0" fillId="35" borderId="15" xfId="0" applyNumberFormat="1" applyFill="1" applyBorder="1" applyAlignment="1">
      <alignment horizontal="right"/>
    </xf>
    <xf numFmtId="1" fontId="0" fillId="35" borderId="15" xfId="0" applyNumberFormat="1" applyFill="1" applyBorder="1" applyAlignment="1">
      <alignment horizontal="right"/>
    </xf>
    <xf numFmtId="0" fontId="3" fillId="33" borderId="12" xfId="0" applyFont="1" applyFill="1" applyBorder="1" applyAlignment="1">
      <alignment horizontal="left" wrapText="1"/>
    </xf>
    <xf numFmtId="165" fontId="0" fillId="36" borderId="16" xfId="0" applyNumberFormat="1" applyFill="1" applyBorder="1" applyAlignment="1">
      <alignment horizontal="right"/>
    </xf>
    <xf numFmtId="164" fontId="0" fillId="36" borderId="16" xfId="0" applyNumberFormat="1" applyFill="1" applyBorder="1" applyAlignment="1">
      <alignment horizontal="right"/>
    </xf>
    <xf numFmtId="164" fontId="0" fillId="36" borderId="17" xfId="0" applyNumberFormat="1" applyFill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left"/>
    </xf>
    <xf numFmtId="164" fontId="0" fillId="35" borderId="16" xfId="0" applyNumberForma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55"/>
  <sheetViews>
    <sheetView tabSelected="1" zoomScalePageLayoutView="0" workbookViewId="0" topLeftCell="A24">
      <selection activeCell="C55" sqref="C55:L55"/>
    </sheetView>
  </sheetViews>
  <sheetFormatPr defaultColWidth="10.5" defaultRowHeight="11.25" customHeight="1" outlineLevelRow="1"/>
  <cols>
    <col min="1" max="1" width="21.16015625" style="1" customWidth="1"/>
    <col min="2" max="2" width="5.83203125" style="1" customWidth="1"/>
    <col min="3" max="7" width="9" style="1" customWidth="1"/>
    <col min="8" max="11" width="8.5" style="1" customWidth="1"/>
    <col min="12" max="12" width="10.16015625" style="1" customWidth="1"/>
  </cols>
  <sheetData>
    <row r="1" spans="1:12" ht="15.7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ht="12.75" customHeight="1">
      <c r="A2" s="2" t="s">
        <v>1</v>
      </c>
    </row>
    <row r="3" ht="11.25" outlineLevel="1"/>
    <row r="4" ht="21.75" customHeight="1" outlineLevel="1">
      <c r="A4" s="3" t="s">
        <v>2</v>
      </c>
    </row>
    <row r="5" ht="10.5" customHeight="1" outlineLevel="1">
      <c r="A5" s="4" t="s">
        <v>3</v>
      </c>
    </row>
    <row r="6" ht="10.5" customHeight="1" outlineLevel="1">
      <c r="A6" s="3" t="s">
        <v>4</v>
      </c>
    </row>
    <row r="7" ht="10.5" customHeight="1" outlineLevel="1">
      <c r="A7" s="4" t="s">
        <v>5</v>
      </c>
    </row>
    <row r="9" spans="1:12" ht="12.75" customHeight="1">
      <c r="A9" s="19" t="s">
        <v>6</v>
      </c>
      <c r="B9" s="22" t="s">
        <v>7</v>
      </c>
      <c r="C9" s="25" t="s">
        <v>8</v>
      </c>
      <c r="D9" s="25"/>
      <c r="E9" s="25"/>
      <c r="F9" s="25"/>
      <c r="G9" s="25"/>
      <c r="H9" s="25"/>
      <c r="I9" s="25"/>
      <c r="J9" s="25"/>
      <c r="K9" s="25"/>
      <c r="L9" s="26" t="s">
        <v>9</v>
      </c>
    </row>
    <row r="10" spans="1:12" ht="37.5" customHeight="1">
      <c r="A10" s="20"/>
      <c r="B10" s="23"/>
      <c r="C10" s="22" t="s">
        <v>10</v>
      </c>
      <c r="D10" s="22"/>
      <c r="E10" s="22" t="s">
        <v>11</v>
      </c>
      <c r="F10" s="22"/>
      <c r="G10" s="22"/>
      <c r="H10" s="22" t="s">
        <v>12</v>
      </c>
      <c r="I10" s="22"/>
      <c r="J10" s="22"/>
      <c r="K10" s="22"/>
      <c r="L10" s="27"/>
    </row>
    <row r="11" spans="1:12" ht="12.75" customHeight="1">
      <c r="A11" s="20"/>
      <c r="B11" s="23"/>
      <c r="C11" s="29"/>
      <c r="D11" s="24"/>
      <c r="E11" s="29"/>
      <c r="F11" s="29"/>
      <c r="G11" s="24"/>
      <c r="H11" s="25" t="s">
        <v>13</v>
      </c>
      <c r="I11" s="25"/>
      <c r="J11" s="25" t="s">
        <v>14</v>
      </c>
      <c r="K11" s="25"/>
      <c r="L11" s="28"/>
    </row>
    <row r="12" spans="1:12" ht="37.5" customHeight="1">
      <c r="A12" s="21"/>
      <c r="B12" s="24"/>
      <c r="C12" s="5" t="s">
        <v>13</v>
      </c>
      <c r="D12" s="5" t="s">
        <v>14</v>
      </c>
      <c r="E12" s="5" t="s">
        <v>13</v>
      </c>
      <c r="F12" s="5" t="s">
        <v>14</v>
      </c>
      <c r="G12" s="5" t="s">
        <v>15</v>
      </c>
      <c r="H12" s="5" t="s">
        <v>16</v>
      </c>
      <c r="I12" s="5" t="s">
        <v>17</v>
      </c>
      <c r="J12" s="5" t="s">
        <v>16</v>
      </c>
      <c r="K12" s="5" t="s">
        <v>17</v>
      </c>
      <c r="L12" s="6" t="s">
        <v>13</v>
      </c>
    </row>
    <row r="13" spans="1:12" ht="12.75" customHeight="1">
      <c r="A13" s="7" t="s">
        <v>18</v>
      </c>
      <c r="B13" s="5" t="s">
        <v>19</v>
      </c>
      <c r="C13" s="5" t="s">
        <v>20</v>
      </c>
      <c r="D13" s="5" t="s">
        <v>21</v>
      </c>
      <c r="E13" s="5" t="s">
        <v>22</v>
      </c>
      <c r="F13" s="5" t="s">
        <v>23</v>
      </c>
      <c r="G13" s="5" t="s">
        <v>24</v>
      </c>
      <c r="H13" s="5" t="s">
        <v>25</v>
      </c>
      <c r="I13" s="5" t="s">
        <v>26</v>
      </c>
      <c r="J13" s="5" t="s">
        <v>27</v>
      </c>
      <c r="K13" s="5" t="s">
        <v>28</v>
      </c>
      <c r="L13" s="5" t="s">
        <v>29</v>
      </c>
    </row>
    <row r="14" spans="1:12" ht="12.75" customHeight="1">
      <c r="A14" s="8" t="s">
        <v>30</v>
      </c>
      <c r="B14" s="5" t="s">
        <v>20</v>
      </c>
      <c r="C14" s="9">
        <v>23.9</v>
      </c>
      <c r="D14" s="9">
        <v>25</v>
      </c>
      <c r="E14" s="9">
        <v>17.1</v>
      </c>
      <c r="F14" s="9">
        <v>17.9</v>
      </c>
      <c r="G14" s="10">
        <f>E14-F14</f>
        <v>-0.7999999999999972</v>
      </c>
      <c r="H14" s="9">
        <v>22.6</v>
      </c>
      <c r="I14" s="11">
        <v>0</v>
      </c>
      <c r="J14" s="9">
        <v>24.2</v>
      </c>
      <c r="K14" s="11">
        <v>0</v>
      </c>
      <c r="L14" s="12">
        <v>5.7</v>
      </c>
    </row>
    <row r="15" spans="1:12" ht="12.75" customHeight="1">
      <c r="A15" s="8" t="s">
        <v>31</v>
      </c>
      <c r="B15" s="5" t="s">
        <v>21</v>
      </c>
      <c r="C15" s="9">
        <v>16.6</v>
      </c>
      <c r="D15" s="9">
        <v>11.7</v>
      </c>
      <c r="E15" s="9">
        <v>18.9</v>
      </c>
      <c r="F15" s="9">
        <v>11.4</v>
      </c>
      <c r="G15" s="10">
        <f aca="true" t="shared" si="0" ref="G15:G53">E15-F15</f>
        <v>7.499999999999998</v>
      </c>
      <c r="H15" s="9">
        <v>14.1</v>
      </c>
      <c r="I15" s="11">
        <v>0</v>
      </c>
      <c r="J15" s="9">
        <v>10</v>
      </c>
      <c r="K15" s="11">
        <v>0</v>
      </c>
      <c r="L15" s="13">
        <v>0</v>
      </c>
    </row>
    <row r="16" spans="1:12" ht="12.75" customHeight="1">
      <c r="A16" s="8" t="s">
        <v>32</v>
      </c>
      <c r="B16" s="5" t="s">
        <v>22</v>
      </c>
      <c r="C16" s="9">
        <v>44.4</v>
      </c>
      <c r="D16" s="9">
        <v>41</v>
      </c>
      <c r="E16" s="9">
        <v>23.7</v>
      </c>
      <c r="F16" s="9">
        <v>21.3</v>
      </c>
      <c r="G16" s="10">
        <f t="shared" si="0"/>
        <v>2.3999999999999986</v>
      </c>
      <c r="H16" s="9">
        <v>45.3</v>
      </c>
      <c r="I16" s="11">
        <v>0</v>
      </c>
      <c r="J16" s="9">
        <v>42.2</v>
      </c>
      <c r="K16" s="9">
        <v>0</v>
      </c>
      <c r="L16" s="13">
        <v>0</v>
      </c>
    </row>
    <row r="17" spans="1:12" ht="12.75" customHeight="1">
      <c r="A17" s="8" t="s">
        <v>33</v>
      </c>
      <c r="B17" s="5" t="s">
        <v>23</v>
      </c>
      <c r="C17" s="11">
        <v>0</v>
      </c>
      <c r="D17" s="11">
        <v>0</v>
      </c>
      <c r="E17" s="11">
        <v>0</v>
      </c>
      <c r="F17" s="11">
        <v>0</v>
      </c>
      <c r="G17" s="10">
        <f t="shared" si="0"/>
        <v>0</v>
      </c>
      <c r="H17" s="11">
        <v>0</v>
      </c>
      <c r="I17" s="11">
        <v>0</v>
      </c>
      <c r="J17" s="11">
        <v>0</v>
      </c>
      <c r="K17" s="11">
        <v>0</v>
      </c>
      <c r="L17" s="13">
        <v>0</v>
      </c>
    </row>
    <row r="18" spans="1:12" ht="12.75" customHeight="1">
      <c r="A18" s="8" t="s">
        <v>34</v>
      </c>
      <c r="B18" s="5" t="s">
        <v>24</v>
      </c>
      <c r="C18" s="11">
        <v>0</v>
      </c>
      <c r="D18" s="11">
        <v>0</v>
      </c>
      <c r="E18" s="11">
        <v>0</v>
      </c>
      <c r="F18" s="11">
        <v>0</v>
      </c>
      <c r="G18" s="10">
        <f t="shared" si="0"/>
        <v>0</v>
      </c>
      <c r="H18" s="11">
        <v>0</v>
      </c>
      <c r="I18" s="11">
        <v>0</v>
      </c>
      <c r="J18" s="11">
        <v>0</v>
      </c>
      <c r="K18" s="11">
        <v>0</v>
      </c>
      <c r="L18" s="13">
        <v>0</v>
      </c>
    </row>
    <row r="19" spans="1:12" ht="12.75" customHeight="1">
      <c r="A19" s="8" t="s">
        <v>35</v>
      </c>
      <c r="B19" s="5" t="s">
        <v>25</v>
      </c>
      <c r="C19" s="9">
        <v>56.1</v>
      </c>
      <c r="D19" s="9">
        <v>51.5</v>
      </c>
      <c r="E19" s="9">
        <v>23.6</v>
      </c>
      <c r="F19" s="9">
        <v>22</v>
      </c>
      <c r="G19" s="10">
        <f t="shared" si="0"/>
        <v>1.6000000000000014</v>
      </c>
      <c r="H19" s="9">
        <v>59.2</v>
      </c>
      <c r="I19" s="11">
        <v>0</v>
      </c>
      <c r="J19" s="9">
        <v>53.5</v>
      </c>
      <c r="K19" s="11">
        <v>0</v>
      </c>
      <c r="L19" s="12">
        <v>1.5</v>
      </c>
    </row>
    <row r="20" spans="1:12" ht="12.75" customHeight="1">
      <c r="A20" s="8" t="s">
        <v>36</v>
      </c>
      <c r="B20" s="5" t="s">
        <v>26</v>
      </c>
      <c r="C20" s="9">
        <v>74.9</v>
      </c>
      <c r="D20" s="9">
        <v>71.2</v>
      </c>
      <c r="E20" s="9">
        <v>26.7</v>
      </c>
      <c r="F20" s="9">
        <v>23.5</v>
      </c>
      <c r="G20" s="10">
        <f t="shared" si="0"/>
        <v>3.1999999999999993</v>
      </c>
      <c r="H20" s="9">
        <v>67.8</v>
      </c>
      <c r="I20" s="11">
        <v>0</v>
      </c>
      <c r="J20" s="9">
        <v>66.3</v>
      </c>
      <c r="K20" s="11">
        <v>0</v>
      </c>
      <c r="L20" s="12">
        <v>10.7</v>
      </c>
    </row>
    <row r="21" spans="1:12" ht="12.75" customHeight="1">
      <c r="A21" s="8" t="s">
        <v>37</v>
      </c>
      <c r="B21" s="5" t="s">
        <v>27</v>
      </c>
      <c r="C21" s="9">
        <v>10.6</v>
      </c>
      <c r="D21" s="9">
        <v>11.2</v>
      </c>
      <c r="E21" s="9">
        <v>16.7</v>
      </c>
      <c r="F21" s="9">
        <v>16.8</v>
      </c>
      <c r="G21" s="10">
        <f t="shared" si="0"/>
        <v>-0.10000000000000142</v>
      </c>
      <c r="H21" s="9">
        <v>10.4</v>
      </c>
      <c r="I21" s="11">
        <v>0</v>
      </c>
      <c r="J21" s="9">
        <v>10.9</v>
      </c>
      <c r="K21" s="11">
        <v>0</v>
      </c>
      <c r="L21" s="13">
        <v>0</v>
      </c>
    </row>
    <row r="22" spans="1:12" ht="12.75" customHeight="1">
      <c r="A22" s="8" t="s">
        <v>38</v>
      </c>
      <c r="B22" s="5" t="s">
        <v>28</v>
      </c>
      <c r="C22" s="9">
        <v>169.3</v>
      </c>
      <c r="D22" s="9">
        <v>167.9</v>
      </c>
      <c r="E22" s="9">
        <v>23.8</v>
      </c>
      <c r="F22" s="9">
        <v>23.6</v>
      </c>
      <c r="G22" s="10">
        <f t="shared" si="0"/>
        <v>0.1999999999999993</v>
      </c>
      <c r="H22" s="9">
        <v>177.3</v>
      </c>
      <c r="I22" s="11">
        <v>0</v>
      </c>
      <c r="J22" s="9">
        <v>179.1</v>
      </c>
      <c r="K22" s="11">
        <v>0</v>
      </c>
      <c r="L22" s="13">
        <v>0</v>
      </c>
    </row>
    <row r="23" spans="1:12" ht="12.75" customHeight="1">
      <c r="A23" s="8" t="s">
        <v>39</v>
      </c>
      <c r="B23" s="5" t="s">
        <v>29</v>
      </c>
      <c r="C23" s="11">
        <v>0</v>
      </c>
      <c r="D23" s="11">
        <v>0</v>
      </c>
      <c r="E23" s="11">
        <v>0</v>
      </c>
      <c r="F23" s="11">
        <v>0</v>
      </c>
      <c r="G23" s="10">
        <f t="shared" si="0"/>
        <v>0</v>
      </c>
      <c r="H23" s="11">
        <v>0</v>
      </c>
      <c r="I23" s="11">
        <v>0</v>
      </c>
      <c r="J23" s="11">
        <v>0</v>
      </c>
      <c r="K23" s="11">
        <v>0</v>
      </c>
      <c r="L23" s="13">
        <v>0</v>
      </c>
    </row>
    <row r="24" spans="1:12" ht="12.75" customHeight="1">
      <c r="A24" s="8" t="s">
        <v>40</v>
      </c>
      <c r="B24" s="5" t="s">
        <v>41</v>
      </c>
      <c r="C24" s="9">
        <v>17.3</v>
      </c>
      <c r="D24" s="9">
        <v>14.7</v>
      </c>
      <c r="E24" s="9">
        <v>17.6</v>
      </c>
      <c r="F24" s="9">
        <v>15.1</v>
      </c>
      <c r="G24" s="10">
        <f t="shared" si="0"/>
        <v>2.5000000000000018</v>
      </c>
      <c r="H24" s="9">
        <v>14.7</v>
      </c>
      <c r="I24" s="11">
        <v>0</v>
      </c>
      <c r="J24" s="9">
        <v>13</v>
      </c>
      <c r="K24" s="11">
        <v>0</v>
      </c>
      <c r="L24" s="12">
        <v>0.8</v>
      </c>
    </row>
    <row r="25" spans="1:12" ht="12.75" customHeight="1">
      <c r="A25" s="8" t="s">
        <v>42</v>
      </c>
      <c r="B25" s="5" t="s">
        <v>43</v>
      </c>
      <c r="C25" s="9">
        <v>117.2</v>
      </c>
      <c r="D25" s="9">
        <v>106.8</v>
      </c>
      <c r="E25" s="9">
        <v>22.2</v>
      </c>
      <c r="F25" s="9">
        <v>20.6</v>
      </c>
      <c r="G25" s="10">
        <f t="shared" si="0"/>
        <v>1.5999999999999979</v>
      </c>
      <c r="H25" s="9">
        <v>122.5</v>
      </c>
      <c r="I25" s="11">
        <v>0</v>
      </c>
      <c r="J25" s="9">
        <v>111.1</v>
      </c>
      <c r="K25" s="11">
        <v>0</v>
      </c>
      <c r="L25" s="13">
        <v>0</v>
      </c>
    </row>
    <row r="26" spans="1:12" ht="12.75" customHeight="1">
      <c r="A26" s="8" t="s">
        <v>44</v>
      </c>
      <c r="B26" s="5" t="s">
        <v>45</v>
      </c>
      <c r="C26" s="9">
        <v>88</v>
      </c>
      <c r="D26" s="9">
        <v>77.8</v>
      </c>
      <c r="E26" s="9">
        <v>22.1</v>
      </c>
      <c r="F26" s="9">
        <v>20.3</v>
      </c>
      <c r="G26" s="10">
        <f t="shared" si="0"/>
        <v>1.8000000000000007</v>
      </c>
      <c r="H26" s="9">
        <v>86.4</v>
      </c>
      <c r="I26" s="11">
        <v>0</v>
      </c>
      <c r="J26" s="9">
        <v>77</v>
      </c>
      <c r="K26" s="11">
        <v>0</v>
      </c>
      <c r="L26" s="13">
        <v>0</v>
      </c>
    </row>
    <row r="27" spans="1:12" ht="12.75" customHeight="1">
      <c r="A27" s="8" t="s">
        <v>46</v>
      </c>
      <c r="B27" s="5" t="s">
        <v>47</v>
      </c>
      <c r="C27" s="9">
        <v>251.5</v>
      </c>
      <c r="D27" s="9">
        <v>226.5</v>
      </c>
      <c r="E27" s="9">
        <v>27.7</v>
      </c>
      <c r="F27" s="9">
        <v>26.5</v>
      </c>
      <c r="G27" s="10">
        <f t="shared" si="0"/>
        <v>1.1999999999999993</v>
      </c>
      <c r="H27" s="9">
        <v>264.1</v>
      </c>
      <c r="I27" s="11">
        <v>0</v>
      </c>
      <c r="J27" s="9">
        <v>235.4</v>
      </c>
      <c r="K27" s="11">
        <v>0</v>
      </c>
      <c r="L27" s="13">
        <v>0</v>
      </c>
    </row>
    <row r="28" spans="1:12" ht="12.75" customHeight="1">
      <c r="A28" s="8" t="s">
        <v>48</v>
      </c>
      <c r="B28" s="5" t="s">
        <v>49</v>
      </c>
      <c r="C28" s="11">
        <v>0</v>
      </c>
      <c r="D28" s="11">
        <v>0</v>
      </c>
      <c r="E28" s="11">
        <v>0</v>
      </c>
      <c r="F28" s="11">
        <v>0</v>
      </c>
      <c r="G28" s="10">
        <f t="shared" si="0"/>
        <v>0</v>
      </c>
      <c r="H28" s="11">
        <v>0</v>
      </c>
      <c r="I28" s="11">
        <v>0</v>
      </c>
      <c r="J28" s="11">
        <v>0</v>
      </c>
      <c r="K28" s="11">
        <v>0</v>
      </c>
      <c r="L28" s="13">
        <v>0</v>
      </c>
    </row>
    <row r="29" spans="1:12" ht="12.75" customHeight="1">
      <c r="A29" s="8" t="s">
        <v>50</v>
      </c>
      <c r="B29" s="5" t="s">
        <v>51</v>
      </c>
      <c r="C29" s="11">
        <v>0</v>
      </c>
      <c r="D29" s="11">
        <v>0</v>
      </c>
      <c r="E29" s="11">
        <v>0</v>
      </c>
      <c r="F29" s="11">
        <v>0</v>
      </c>
      <c r="G29" s="10">
        <f t="shared" si="0"/>
        <v>0</v>
      </c>
      <c r="H29" s="11">
        <v>0</v>
      </c>
      <c r="I29" s="11">
        <v>0</v>
      </c>
      <c r="J29" s="11">
        <v>0</v>
      </c>
      <c r="K29" s="11">
        <v>0</v>
      </c>
      <c r="L29" s="13">
        <v>0</v>
      </c>
    </row>
    <row r="30" spans="1:12" ht="12.75" customHeight="1">
      <c r="A30" s="8" t="s">
        <v>52</v>
      </c>
      <c r="B30" s="5" t="s">
        <v>53</v>
      </c>
      <c r="C30" s="9">
        <v>75.2</v>
      </c>
      <c r="D30" s="9">
        <v>76.4</v>
      </c>
      <c r="E30" s="9">
        <v>21.1</v>
      </c>
      <c r="F30" s="9">
        <v>18.4</v>
      </c>
      <c r="G30" s="10">
        <f t="shared" si="0"/>
        <v>2.700000000000003</v>
      </c>
      <c r="H30" s="9">
        <v>74.1</v>
      </c>
      <c r="I30" s="9">
        <v>5</v>
      </c>
      <c r="J30" s="9">
        <v>74.7</v>
      </c>
      <c r="K30" s="9">
        <v>5</v>
      </c>
      <c r="L30" s="13">
        <v>0</v>
      </c>
    </row>
    <row r="31" spans="1:12" ht="12.75" customHeight="1">
      <c r="A31" s="8" t="s">
        <v>54</v>
      </c>
      <c r="B31" s="5" t="s">
        <v>55</v>
      </c>
      <c r="C31" s="11">
        <v>0</v>
      </c>
      <c r="D31" s="11">
        <v>0</v>
      </c>
      <c r="E31" s="11">
        <v>0</v>
      </c>
      <c r="F31" s="11">
        <v>0</v>
      </c>
      <c r="G31" s="10">
        <f t="shared" si="0"/>
        <v>0</v>
      </c>
      <c r="H31" s="11">
        <v>0</v>
      </c>
      <c r="I31" s="11">
        <v>0</v>
      </c>
      <c r="J31" s="11">
        <v>0</v>
      </c>
      <c r="K31" s="11">
        <v>0</v>
      </c>
      <c r="L31" s="13">
        <v>0</v>
      </c>
    </row>
    <row r="32" spans="1:12" ht="12.75" customHeight="1">
      <c r="A32" s="8" t="s">
        <v>56</v>
      </c>
      <c r="B32" s="5" t="s">
        <v>57</v>
      </c>
      <c r="C32" s="9">
        <v>1.4</v>
      </c>
      <c r="D32" s="9">
        <v>1.5</v>
      </c>
      <c r="E32" s="9">
        <v>19.1</v>
      </c>
      <c r="F32" s="9">
        <v>19.4</v>
      </c>
      <c r="G32" s="10">
        <f t="shared" si="0"/>
        <v>-0.29999999999999716</v>
      </c>
      <c r="H32" s="9">
        <v>1.3</v>
      </c>
      <c r="I32" s="11">
        <v>0</v>
      </c>
      <c r="J32" s="9">
        <v>1.4</v>
      </c>
      <c r="K32" s="11">
        <v>0</v>
      </c>
      <c r="L32" s="13">
        <v>0</v>
      </c>
    </row>
    <row r="33" spans="1:12" ht="12.75" customHeight="1">
      <c r="A33" s="8" t="s">
        <v>58</v>
      </c>
      <c r="B33" s="5" t="s">
        <v>59</v>
      </c>
      <c r="C33" s="9">
        <v>124.6</v>
      </c>
      <c r="D33" s="9">
        <v>122</v>
      </c>
      <c r="E33" s="9">
        <v>22.1</v>
      </c>
      <c r="F33" s="9">
        <v>22.6</v>
      </c>
      <c r="G33" s="10">
        <f t="shared" si="0"/>
        <v>-0.5</v>
      </c>
      <c r="H33" s="9">
        <v>127.7</v>
      </c>
      <c r="I33" s="9">
        <v>0</v>
      </c>
      <c r="J33" s="9">
        <v>124.5</v>
      </c>
      <c r="K33" s="9">
        <v>0</v>
      </c>
      <c r="L33" s="13">
        <v>0</v>
      </c>
    </row>
    <row r="34" spans="1:12" ht="12.75" customHeight="1">
      <c r="A34" s="8" t="s">
        <v>60</v>
      </c>
      <c r="B34" s="5" t="s">
        <v>61</v>
      </c>
      <c r="C34" s="9">
        <v>44.5</v>
      </c>
      <c r="D34" s="9">
        <v>41.5</v>
      </c>
      <c r="E34" s="9">
        <v>21.9</v>
      </c>
      <c r="F34" s="9">
        <v>21.1</v>
      </c>
      <c r="G34" s="10">
        <f t="shared" si="0"/>
        <v>0.7999999999999972</v>
      </c>
      <c r="H34" s="9">
        <v>45.6</v>
      </c>
      <c r="I34" s="11">
        <v>0</v>
      </c>
      <c r="J34" s="9">
        <v>41.9</v>
      </c>
      <c r="K34" s="11">
        <v>0</v>
      </c>
      <c r="L34" s="13">
        <v>0</v>
      </c>
    </row>
    <row r="35" spans="1:12" ht="12.75" customHeight="1">
      <c r="A35" s="8" t="s">
        <v>62</v>
      </c>
      <c r="B35" s="5" t="s">
        <v>63</v>
      </c>
      <c r="C35" s="9">
        <v>1.7</v>
      </c>
      <c r="D35" s="9">
        <v>2</v>
      </c>
      <c r="E35" s="9">
        <v>15.7</v>
      </c>
      <c r="F35" s="9">
        <v>18.3</v>
      </c>
      <c r="G35" s="10">
        <f t="shared" si="0"/>
        <v>-2.6000000000000014</v>
      </c>
      <c r="H35" s="9">
        <v>1.6</v>
      </c>
      <c r="I35" s="11">
        <v>0</v>
      </c>
      <c r="J35" s="9">
        <v>1.8</v>
      </c>
      <c r="K35" s="11">
        <v>0</v>
      </c>
      <c r="L35" s="13">
        <v>0</v>
      </c>
    </row>
    <row r="36" spans="1:12" ht="12.75" customHeight="1">
      <c r="A36" s="8" t="s">
        <v>64</v>
      </c>
      <c r="B36" s="5" t="s">
        <v>65</v>
      </c>
      <c r="C36" s="11">
        <v>0</v>
      </c>
      <c r="D36" s="11">
        <v>0</v>
      </c>
      <c r="E36" s="11">
        <v>0</v>
      </c>
      <c r="F36" s="11">
        <v>0</v>
      </c>
      <c r="G36" s="10">
        <f t="shared" si="0"/>
        <v>0</v>
      </c>
      <c r="H36" s="11">
        <v>0</v>
      </c>
      <c r="I36" s="11">
        <v>0</v>
      </c>
      <c r="J36" s="11">
        <v>0</v>
      </c>
      <c r="K36" s="11">
        <v>0</v>
      </c>
      <c r="L36" s="13">
        <v>0</v>
      </c>
    </row>
    <row r="37" spans="1:12" ht="12.75" customHeight="1">
      <c r="A37" s="8" t="s">
        <v>66</v>
      </c>
      <c r="B37" s="5" t="s">
        <v>67</v>
      </c>
      <c r="C37" s="9">
        <v>173.1</v>
      </c>
      <c r="D37" s="9">
        <v>172.6</v>
      </c>
      <c r="E37" s="9">
        <v>23.4</v>
      </c>
      <c r="F37" s="9">
        <v>23.4</v>
      </c>
      <c r="G37" s="10">
        <f t="shared" si="0"/>
        <v>0</v>
      </c>
      <c r="H37" s="9">
        <v>161</v>
      </c>
      <c r="I37" s="11">
        <v>0</v>
      </c>
      <c r="J37" s="9">
        <v>171.5</v>
      </c>
      <c r="K37" s="11">
        <v>0</v>
      </c>
      <c r="L37" s="13">
        <v>0</v>
      </c>
    </row>
    <row r="38" spans="1:12" ht="12.75" customHeight="1">
      <c r="A38" s="8" t="s">
        <v>68</v>
      </c>
      <c r="B38" s="5" t="s">
        <v>69</v>
      </c>
      <c r="C38" s="9">
        <v>103.5</v>
      </c>
      <c r="D38" s="9">
        <v>102</v>
      </c>
      <c r="E38" s="9">
        <v>20.6</v>
      </c>
      <c r="F38" s="9">
        <v>20.3</v>
      </c>
      <c r="G38" s="10">
        <f t="shared" si="0"/>
        <v>0.3000000000000007</v>
      </c>
      <c r="H38" s="9">
        <v>103.7</v>
      </c>
      <c r="I38" s="11">
        <v>0</v>
      </c>
      <c r="J38" s="9">
        <v>103.4</v>
      </c>
      <c r="K38" s="11">
        <v>0</v>
      </c>
      <c r="L38" s="13">
        <v>0</v>
      </c>
    </row>
    <row r="39" spans="1:12" ht="12.75" customHeight="1">
      <c r="A39" s="8" t="s">
        <v>70</v>
      </c>
      <c r="B39" s="5" t="s">
        <v>71</v>
      </c>
      <c r="C39" s="9">
        <v>79.2</v>
      </c>
      <c r="D39" s="9">
        <v>75.6</v>
      </c>
      <c r="E39" s="9">
        <v>26</v>
      </c>
      <c r="F39" s="9">
        <v>23.3</v>
      </c>
      <c r="G39" s="10">
        <f t="shared" si="0"/>
        <v>2.6999999999999993</v>
      </c>
      <c r="H39" s="9">
        <v>82.1</v>
      </c>
      <c r="I39" s="9">
        <v>0</v>
      </c>
      <c r="J39" s="9">
        <v>83.2</v>
      </c>
      <c r="K39" s="9">
        <v>0</v>
      </c>
      <c r="L39" s="13">
        <v>0</v>
      </c>
    </row>
    <row r="40" spans="1:12" ht="12.75" customHeight="1">
      <c r="A40" s="8" t="s">
        <v>72</v>
      </c>
      <c r="B40" s="5" t="s">
        <v>73</v>
      </c>
      <c r="C40" s="9">
        <v>4.3</v>
      </c>
      <c r="D40" s="9">
        <v>3</v>
      </c>
      <c r="E40" s="9">
        <v>15.3</v>
      </c>
      <c r="F40" s="9">
        <v>11.2</v>
      </c>
      <c r="G40" s="10">
        <f t="shared" si="0"/>
        <v>4.100000000000001</v>
      </c>
      <c r="H40" s="9">
        <v>3.8</v>
      </c>
      <c r="I40" s="11">
        <v>0</v>
      </c>
      <c r="J40" s="9">
        <v>2.4</v>
      </c>
      <c r="K40" s="9">
        <v>0</v>
      </c>
      <c r="L40" s="12">
        <v>2.1</v>
      </c>
    </row>
    <row r="41" spans="1:12" ht="12.75" customHeight="1">
      <c r="A41" s="8" t="s">
        <v>74</v>
      </c>
      <c r="B41" s="5" t="s">
        <v>75</v>
      </c>
      <c r="C41" s="9">
        <v>22.8</v>
      </c>
      <c r="D41" s="9">
        <v>19.2</v>
      </c>
      <c r="E41" s="9">
        <v>22.3</v>
      </c>
      <c r="F41" s="9">
        <v>19.7</v>
      </c>
      <c r="G41" s="10">
        <f t="shared" si="0"/>
        <v>2.6000000000000014</v>
      </c>
      <c r="H41" s="9">
        <v>21.4</v>
      </c>
      <c r="I41" s="11">
        <v>0</v>
      </c>
      <c r="J41" s="9">
        <v>18</v>
      </c>
      <c r="K41" s="11">
        <v>0</v>
      </c>
      <c r="L41" s="12">
        <v>0.1</v>
      </c>
    </row>
    <row r="42" spans="1:12" ht="12.75" customHeight="1">
      <c r="A42" s="8" t="s">
        <v>76</v>
      </c>
      <c r="B42" s="5" t="s">
        <v>77</v>
      </c>
      <c r="C42" s="9">
        <v>9.4</v>
      </c>
      <c r="D42" s="9">
        <v>12.3</v>
      </c>
      <c r="E42" s="9">
        <v>15.1</v>
      </c>
      <c r="F42" s="9">
        <v>14.5</v>
      </c>
      <c r="G42" s="10">
        <f t="shared" si="0"/>
        <v>0.5999999999999996</v>
      </c>
      <c r="H42" s="9">
        <v>8.2</v>
      </c>
      <c r="I42" s="9">
        <v>0</v>
      </c>
      <c r="J42" s="9">
        <v>11</v>
      </c>
      <c r="K42" s="9">
        <v>0</v>
      </c>
      <c r="L42" s="13">
        <v>0</v>
      </c>
    </row>
    <row r="43" spans="1:12" ht="12.75" customHeight="1">
      <c r="A43" s="8" t="s">
        <v>78</v>
      </c>
      <c r="B43" s="5" t="s">
        <v>79</v>
      </c>
      <c r="C43" s="9">
        <v>61</v>
      </c>
      <c r="D43" s="9">
        <v>57</v>
      </c>
      <c r="E43" s="9">
        <v>25.5</v>
      </c>
      <c r="F43" s="9">
        <v>24.3</v>
      </c>
      <c r="G43" s="10">
        <f t="shared" si="0"/>
        <v>1.1999999999999993</v>
      </c>
      <c r="H43" s="9">
        <v>62</v>
      </c>
      <c r="I43" s="11">
        <v>0</v>
      </c>
      <c r="J43" s="9">
        <v>60</v>
      </c>
      <c r="K43" s="11">
        <v>0</v>
      </c>
      <c r="L43" s="13">
        <v>0</v>
      </c>
    </row>
    <row r="44" spans="1:12" ht="12.75" customHeight="1">
      <c r="A44" s="8" t="s">
        <v>80</v>
      </c>
      <c r="B44" s="5" t="s">
        <v>81</v>
      </c>
      <c r="C44" s="9">
        <v>107.6</v>
      </c>
      <c r="D44" s="9">
        <v>103.5</v>
      </c>
      <c r="E44" s="9">
        <v>23</v>
      </c>
      <c r="F44" s="9">
        <v>22.2</v>
      </c>
      <c r="G44" s="10">
        <f t="shared" si="0"/>
        <v>0.8000000000000007</v>
      </c>
      <c r="H44" s="9">
        <v>104.6</v>
      </c>
      <c r="I44" s="11">
        <v>0</v>
      </c>
      <c r="J44" s="9">
        <v>97.3</v>
      </c>
      <c r="K44" s="9">
        <v>0</v>
      </c>
      <c r="L44" s="13">
        <v>0</v>
      </c>
    </row>
    <row r="45" spans="1:12" ht="12.75" customHeight="1">
      <c r="A45" s="8" t="s">
        <v>82</v>
      </c>
      <c r="B45" s="5" t="s">
        <v>83</v>
      </c>
      <c r="C45" s="9">
        <v>101.7</v>
      </c>
      <c r="D45" s="9">
        <v>92.4</v>
      </c>
      <c r="E45" s="9">
        <v>25.2</v>
      </c>
      <c r="F45" s="9">
        <v>23.6</v>
      </c>
      <c r="G45" s="10">
        <f t="shared" si="0"/>
        <v>1.5999999999999979</v>
      </c>
      <c r="H45" s="9">
        <v>106.2</v>
      </c>
      <c r="I45" s="9">
        <v>0.2</v>
      </c>
      <c r="J45" s="9">
        <v>96.3</v>
      </c>
      <c r="K45" s="9">
        <v>0.2</v>
      </c>
      <c r="L45" s="12">
        <v>0.2</v>
      </c>
    </row>
    <row r="46" spans="1:12" ht="12.75" customHeight="1">
      <c r="A46" s="8" t="s">
        <v>84</v>
      </c>
      <c r="B46" s="5" t="s">
        <v>85</v>
      </c>
      <c r="C46" s="9">
        <v>5.9</v>
      </c>
      <c r="D46" s="9">
        <v>4</v>
      </c>
      <c r="E46" s="9">
        <v>15.7</v>
      </c>
      <c r="F46" s="9">
        <v>10.6</v>
      </c>
      <c r="G46" s="10">
        <f t="shared" si="0"/>
        <v>5.1</v>
      </c>
      <c r="H46" s="9">
        <v>5.4</v>
      </c>
      <c r="I46" s="11">
        <v>0</v>
      </c>
      <c r="J46" s="9">
        <v>3.5</v>
      </c>
      <c r="K46" s="11">
        <v>0</v>
      </c>
      <c r="L46" s="12">
        <v>1.9</v>
      </c>
    </row>
    <row r="47" spans="1:12" ht="12.75" customHeight="1">
      <c r="A47" s="8" t="s">
        <v>86</v>
      </c>
      <c r="B47" s="5" t="s">
        <v>87</v>
      </c>
      <c r="C47" s="9">
        <v>30.5</v>
      </c>
      <c r="D47" s="9">
        <v>28</v>
      </c>
      <c r="E47" s="9">
        <v>21.9</v>
      </c>
      <c r="F47" s="9">
        <v>21.2</v>
      </c>
      <c r="G47" s="10">
        <f t="shared" si="0"/>
        <v>0.6999999999999993</v>
      </c>
      <c r="H47" s="9">
        <v>30.7</v>
      </c>
      <c r="I47" s="11">
        <v>0</v>
      </c>
      <c r="J47" s="9">
        <v>27.9</v>
      </c>
      <c r="K47" s="11">
        <v>0</v>
      </c>
      <c r="L47" s="13">
        <v>0</v>
      </c>
    </row>
    <row r="48" spans="1:12" ht="12.75" customHeight="1">
      <c r="A48" s="8" t="s">
        <v>88</v>
      </c>
      <c r="B48" s="5" t="s">
        <v>89</v>
      </c>
      <c r="C48" s="9">
        <v>106.7</v>
      </c>
      <c r="D48" s="9">
        <v>98</v>
      </c>
      <c r="E48" s="9">
        <v>25.1</v>
      </c>
      <c r="F48" s="9">
        <v>23.2</v>
      </c>
      <c r="G48" s="10">
        <f t="shared" si="0"/>
        <v>1.9000000000000021</v>
      </c>
      <c r="H48" s="9">
        <v>97.2</v>
      </c>
      <c r="I48" s="11">
        <v>0</v>
      </c>
      <c r="J48" s="9">
        <v>89.2</v>
      </c>
      <c r="K48" s="11">
        <v>0</v>
      </c>
      <c r="L48" s="13">
        <v>0</v>
      </c>
    </row>
    <row r="49" spans="1:12" ht="12.75" customHeight="1">
      <c r="A49" s="8" t="s">
        <v>90</v>
      </c>
      <c r="B49" s="5" t="s">
        <v>91</v>
      </c>
      <c r="C49" s="9">
        <v>54.1</v>
      </c>
      <c r="D49" s="9">
        <v>50.1</v>
      </c>
      <c r="E49" s="9">
        <v>17.8</v>
      </c>
      <c r="F49" s="9">
        <v>16.5</v>
      </c>
      <c r="G49" s="10">
        <f t="shared" si="0"/>
        <v>1.3000000000000007</v>
      </c>
      <c r="H49" s="9">
        <v>55.4</v>
      </c>
      <c r="I49" s="11">
        <v>0</v>
      </c>
      <c r="J49" s="9">
        <v>50.4</v>
      </c>
      <c r="K49" s="11">
        <v>0</v>
      </c>
      <c r="L49" s="12">
        <v>5</v>
      </c>
    </row>
    <row r="50" spans="1:12" ht="12.75" customHeight="1">
      <c r="A50" s="8" t="s">
        <v>92</v>
      </c>
      <c r="B50" s="5" t="s">
        <v>93</v>
      </c>
      <c r="C50" s="9">
        <v>14.2</v>
      </c>
      <c r="D50" s="9">
        <v>13.1</v>
      </c>
      <c r="E50" s="9">
        <v>23.1</v>
      </c>
      <c r="F50" s="9">
        <v>17.6</v>
      </c>
      <c r="G50" s="10">
        <f t="shared" si="0"/>
        <v>5.5</v>
      </c>
      <c r="H50" s="9">
        <v>14.7</v>
      </c>
      <c r="I50" s="11">
        <v>0</v>
      </c>
      <c r="J50" s="9">
        <v>13.4</v>
      </c>
      <c r="K50" s="11">
        <v>0</v>
      </c>
      <c r="L50" s="13">
        <v>0</v>
      </c>
    </row>
    <row r="51" spans="1:12" ht="12.75" customHeight="1">
      <c r="A51" s="8" t="s">
        <v>94</v>
      </c>
      <c r="B51" s="5" t="s">
        <v>95</v>
      </c>
      <c r="C51" s="9">
        <v>49</v>
      </c>
      <c r="D51" s="9">
        <v>47.3</v>
      </c>
      <c r="E51" s="9">
        <v>22</v>
      </c>
      <c r="F51" s="9">
        <v>21.7</v>
      </c>
      <c r="G51" s="10">
        <f t="shared" si="0"/>
        <v>0.3000000000000007</v>
      </c>
      <c r="H51" s="9">
        <v>50.3</v>
      </c>
      <c r="I51" s="11">
        <v>0</v>
      </c>
      <c r="J51" s="9">
        <v>48.2</v>
      </c>
      <c r="K51" s="11">
        <v>0</v>
      </c>
      <c r="L51" s="13">
        <v>0</v>
      </c>
    </row>
    <row r="52" spans="1:12" ht="12.75" customHeight="1">
      <c r="A52" s="8" t="s">
        <v>96</v>
      </c>
      <c r="B52" s="5" t="s">
        <v>97</v>
      </c>
      <c r="C52" s="9">
        <v>2.6</v>
      </c>
      <c r="D52" s="9">
        <v>2.5</v>
      </c>
      <c r="E52" s="9">
        <v>12.6</v>
      </c>
      <c r="F52" s="9">
        <v>11.3</v>
      </c>
      <c r="G52" s="10">
        <f t="shared" si="0"/>
        <v>1.299999999999999</v>
      </c>
      <c r="H52" s="9">
        <v>2.3</v>
      </c>
      <c r="I52" s="9">
        <v>0</v>
      </c>
      <c r="J52" s="9">
        <v>2.2</v>
      </c>
      <c r="K52" s="11">
        <v>0</v>
      </c>
      <c r="L52" s="13">
        <v>0</v>
      </c>
    </row>
    <row r="53" spans="1:12" ht="12.75" customHeight="1">
      <c r="A53" s="8" t="s">
        <v>98</v>
      </c>
      <c r="B53" s="5" t="s">
        <v>99</v>
      </c>
      <c r="C53" s="9">
        <v>83.3</v>
      </c>
      <c r="D53" s="9">
        <v>81.7</v>
      </c>
      <c r="E53" s="9">
        <v>29</v>
      </c>
      <c r="F53" s="9">
        <v>25.2</v>
      </c>
      <c r="G53" s="10">
        <f t="shared" si="0"/>
        <v>3.8000000000000007</v>
      </c>
      <c r="H53" s="9">
        <v>89.2</v>
      </c>
      <c r="I53" s="11">
        <v>0</v>
      </c>
      <c r="J53" s="9">
        <v>82.8</v>
      </c>
      <c r="K53" s="11">
        <v>0</v>
      </c>
      <c r="L53" s="13">
        <v>0</v>
      </c>
    </row>
    <row r="54" spans="1:12" ht="12.75" customHeight="1">
      <c r="A54" s="14" t="s">
        <v>100</v>
      </c>
      <c r="B54" s="5" t="s">
        <v>101</v>
      </c>
      <c r="C54" s="15">
        <v>2126.1</v>
      </c>
      <c r="D54" s="15">
        <f>SUM(D14:D53)</f>
        <v>2010.9999999999995</v>
      </c>
      <c r="E54" s="31">
        <v>23.1</v>
      </c>
      <c r="F54" s="15">
        <f>D54/92.4</f>
        <v>21.764069264069256</v>
      </c>
      <c r="G54" s="10">
        <f>E54-F54</f>
        <v>1.335930735930745</v>
      </c>
      <c r="H54" s="15">
        <v>2132.9</v>
      </c>
      <c r="I54" s="16">
        <v>5.2</v>
      </c>
      <c r="J54" s="15">
        <f>SUM(J14:J53)</f>
        <v>2027.7000000000005</v>
      </c>
      <c r="K54" s="15">
        <f>SUM(K14:K53)</f>
        <v>5.2</v>
      </c>
      <c r="L54" s="17">
        <v>28</v>
      </c>
    </row>
    <row r="55" spans="3:12" ht="11.25" customHeight="1">
      <c r="C55" s="30"/>
      <c r="D55" s="30"/>
      <c r="E55" s="30"/>
      <c r="F55" s="30"/>
      <c r="G55" s="30"/>
      <c r="H55" s="30"/>
      <c r="I55" s="30"/>
      <c r="J55" s="30"/>
      <c r="K55" s="30"/>
      <c r="L55" s="30"/>
    </row>
  </sheetData>
  <sheetProtection/>
  <mergeCells count="10">
    <mergeCell ref="A1:L1"/>
    <mergeCell ref="A9:A12"/>
    <mergeCell ref="B9:B12"/>
    <mergeCell ref="C9:K9"/>
    <mergeCell ref="L9:L11"/>
    <mergeCell ref="C10:D11"/>
    <mergeCell ref="E10:G11"/>
    <mergeCell ref="H10:K10"/>
    <mergeCell ref="H11:I11"/>
    <mergeCell ref="J11:K11"/>
  </mergeCells>
  <printOptions/>
  <pageMargins left="0.3937007874015748" right="0.3937007874015748" top="0.3937007874015748" bottom="0.3937007874015748" header="0" footer="0"/>
  <pageSetup horizontalDpi="600" verticalDpi="600" orientation="portrait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Татьяна В. Сысолятина</cp:lastModifiedBy>
  <dcterms:created xsi:type="dcterms:W3CDTF">2023-05-31T09:03:40Z</dcterms:created>
  <dcterms:modified xsi:type="dcterms:W3CDTF">2023-05-31T09:14:12Z</dcterms:modified>
  <cp:category/>
  <cp:version/>
  <cp:contentType/>
  <cp:contentStatus/>
</cp:coreProperties>
</file>